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p.local\WR-home$\pbaars_wr\My Documents\Marketing\"/>
    </mc:Choice>
  </mc:AlternateContent>
  <bookViews>
    <workbookView xWindow="0" yWindow="0" windowWidth="19200" windowHeight="6900" tabRatio="644"/>
  </bookViews>
  <sheets>
    <sheet name="Reiskosten" sheetId="4" r:id="rId1"/>
    <sheet name="Blad1" sheetId="5" state="hidden" r:id="rId2"/>
  </sheets>
  <definedNames>
    <definedName name="_xlnm._FilterDatabase" localSheetId="1" hidden="1">Blad1!$D$1:$F$113</definedName>
    <definedName name="_xlnm.Print_Area" localSheetId="0">Reiskosten!$A$1:$J$54</definedName>
  </definedNames>
  <calcPr calcId="162913"/>
</workbook>
</file>

<file path=xl/calcChain.xml><?xml version="1.0" encoding="utf-8"?>
<calcChain xmlns="http://schemas.openxmlformats.org/spreadsheetml/2006/main">
  <c r="G114" i="5" l="1"/>
  <c r="G55" i="5" l="1"/>
  <c r="G15" i="5"/>
  <c r="G43" i="5"/>
  <c r="G10" i="5"/>
  <c r="G31" i="5"/>
  <c r="G46" i="5"/>
  <c r="G88" i="5"/>
  <c r="G67" i="5"/>
  <c r="N2" i="5"/>
  <c r="G111" i="5" l="1"/>
  <c r="G112" i="5"/>
  <c r="G113" i="5"/>
  <c r="C42" i="4" l="1"/>
  <c r="C40" i="4"/>
  <c r="G110" i="5" l="1"/>
  <c r="G109" i="5" l="1"/>
  <c r="G108" i="5"/>
  <c r="G107" i="5"/>
  <c r="G106" i="5"/>
  <c r="G105" i="5"/>
  <c r="G104" i="5"/>
  <c r="G103" i="5"/>
  <c r="G102" i="5"/>
  <c r="G101" i="5"/>
  <c r="G100" i="5"/>
  <c r="G99" i="5"/>
  <c r="G98" i="5"/>
  <c r="G97" i="5"/>
  <c r="G96" i="5"/>
  <c r="G95" i="5"/>
  <c r="G94" i="5"/>
  <c r="G93" i="5"/>
  <c r="G92" i="5"/>
  <c r="G91" i="5"/>
  <c r="G90" i="5"/>
  <c r="G89" i="5"/>
  <c r="G87" i="5"/>
  <c r="G86" i="5"/>
  <c r="G85" i="5"/>
  <c r="G84" i="5"/>
  <c r="G83" i="5"/>
  <c r="G82" i="5"/>
  <c r="G81" i="5"/>
  <c r="G80" i="5"/>
  <c r="G79" i="5"/>
  <c r="G78" i="5"/>
  <c r="G77" i="5"/>
  <c r="G76" i="5"/>
  <c r="G75" i="5"/>
  <c r="G74" i="5"/>
  <c r="G73" i="5"/>
  <c r="G72" i="5"/>
  <c r="G71" i="5"/>
  <c r="G70" i="5"/>
  <c r="G69" i="5"/>
  <c r="G68" i="5"/>
  <c r="G66" i="5"/>
  <c r="G65" i="5"/>
  <c r="G64" i="5"/>
  <c r="G63" i="5"/>
  <c r="G62" i="5"/>
  <c r="G61" i="5"/>
  <c r="G60" i="5"/>
  <c r="G59" i="5"/>
  <c r="G58" i="5"/>
  <c r="G57" i="5"/>
  <c r="G56" i="5"/>
  <c r="G54" i="5"/>
  <c r="G53" i="5"/>
  <c r="G52" i="5"/>
  <c r="G51" i="5"/>
  <c r="G50" i="5"/>
  <c r="G49" i="5"/>
  <c r="G48" i="5"/>
  <c r="G47" i="5"/>
  <c r="G45" i="5"/>
  <c r="G44" i="5"/>
  <c r="G42" i="5"/>
  <c r="G41" i="5"/>
  <c r="G40" i="5"/>
  <c r="G39" i="5"/>
  <c r="G38" i="5"/>
  <c r="G37" i="5"/>
  <c r="G36" i="5"/>
  <c r="G35" i="5"/>
  <c r="G34" i="5"/>
  <c r="G33" i="5"/>
  <c r="G32" i="5"/>
  <c r="G30" i="5"/>
  <c r="G29" i="5"/>
  <c r="G28" i="5"/>
  <c r="G27" i="5"/>
  <c r="G26" i="5"/>
  <c r="G25" i="5"/>
  <c r="G24" i="5"/>
  <c r="G23" i="5"/>
  <c r="G22" i="5"/>
  <c r="G21" i="5"/>
  <c r="G20" i="5"/>
  <c r="G19" i="5"/>
  <c r="G18" i="5"/>
  <c r="G17" i="5"/>
  <c r="G16" i="5"/>
  <c r="G14" i="5"/>
  <c r="G13" i="5"/>
  <c r="G12" i="5"/>
  <c r="G11" i="5"/>
  <c r="G9" i="5"/>
  <c r="G8" i="5"/>
  <c r="G7" i="5"/>
  <c r="G6" i="5"/>
  <c r="G5" i="5"/>
  <c r="G4" i="5"/>
  <c r="G3" i="5"/>
  <c r="G2" i="5"/>
</calcChain>
</file>

<file path=xl/sharedStrings.xml><?xml version="1.0" encoding="utf-8"?>
<sst xmlns="http://schemas.openxmlformats.org/spreadsheetml/2006/main" count="275" uniqueCount="161">
  <si>
    <t>Postcode thuis</t>
  </si>
  <si>
    <t>Dagnr.</t>
  </si>
  <si>
    <t>Totaal aantal kilometers</t>
  </si>
  <si>
    <t>Kilo-meters</t>
  </si>
  <si>
    <t>Jaar</t>
  </si>
  <si>
    <t>Maand</t>
  </si>
  <si>
    <t>Werkcoach</t>
  </si>
  <si>
    <t>Reden</t>
  </si>
  <si>
    <t>DECLARATIE REISKOSTEN WERKZOEKENDEN</t>
  </si>
  <si>
    <t>Naam &amp; voorletters</t>
  </si>
  <si>
    <t>Netto vergoeding</t>
  </si>
  <si>
    <t>Postcode bestemming</t>
  </si>
  <si>
    <t>Woonplaats</t>
  </si>
  <si>
    <t>Grootboek</t>
  </si>
  <si>
    <t>01 - Januari</t>
  </si>
  <si>
    <t>02 - Februari</t>
  </si>
  <si>
    <t>03 - Maart</t>
  </si>
  <si>
    <t>04 - April</t>
  </si>
  <si>
    <t>05 - Mei</t>
  </si>
  <si>
    <t>06 - Juni</t>
  </si>
  <si>
    <t>07 - Juli</t>
  </si>
  <si>
    <t>08 - Augustus</t>
  </si>
  <si>
    <t>09 - September</t>
  </si>
  <si>
    <t>10 - Oktober</t>
  </si>
  <si>
    <t>11 - November</t>
  </si>
  <si>
    <t>12 - December</t>
  </si>
  <si>
    <t xml:space="preserve">Plaatsnaam </t>
  </si>
  <si>
    <t>Gemeente</t>
  </si>
  <si>
    <t>Code</t>
  </si>
  <si>
    <t>Aalst (Betuwe)</t>
  </si>
  <si>
    <t>Buren</t>
  </si>
  <si>
    <t>Aalst (Bommelerwaard)</t>
  </si>
  <si>
    <t>Zaltbommel</t>
  </si>
  <si>
    <t>Achter den Haag</t>
  </si>
  <si>
    <t>Acquoy</t>
  </si>
  <si>
    <t>Geldermalsen</t>
  </si>
  <si>
    <t>Alem</t>
  </si>
  <si>
    <t>Maasdriel</t>
  </si>
  <si>
    <t>Alphen</t>
  </si>
  <si>
    <t>West-Maas en Waal</t>
  </si>
  <si>
    <t>Altforst</t>
  </si>
  <si>
    <t>Ammerzoden</t>
  </si>
  <si>
    <t>Appeltern</t>
  </si>
  <si>
    <t>Asch</t>
  </si>
  <si>
    <t>Beesd</t>
  </si>
  <si>
    <t>Beneden-Leeuwen</t>
  </si>
  <si>
    <t>Bern</t>
  </si>
  <si>
    <t>Beusichem</t>
  </si>
  <si>
    <t>Boven-Leeuwen</t>
  </si>
  <si>
    <t>Brakel</t>
  </si>
  <si>
    <t>Bruchem</t>
  </si>
  <si>
    <t>Buurmalsen</t>
  </si>
  <si>
    <t>Californië</t>
  </si>
  <si>
    <t>Culemborg</t>
  </si>
  <si>
    <t>De Marsch</t>
  </si>
  <si>
    <t>De Rietschoof</t>
  </si>
  <si>
    <t>Deil</t>
  </si>
  <si>
    <t>Delwijnen</t>
  </si>
  <si>
    <t>Dodewaard</t>
  </si>
  <si>
    <t>Neder-Betuwe</t>
  </si>
  <si>
    <t>Dreumel</t>
  </si>
  <si>
    <t>Drumpt</t>
  </si>
  <si>
    <t>Tiel</t>
  </si>
  <si>
    <t>Echteld</t>
  </si>
  <si>
    <t>Eck en Wiel</t>
  </si>
  <si>
    <t>Eldik</t>
  </si>
  <si>
    <t>Enspijk</t>
  </si>
  <si>
    <t>Erichem</t>
  </si>
  <si>
    <t>Est</t>
  </si>
  <si>
    <t>Neerijnen</t>
  </si>
  <si>
    <t>Gameren</t>
  </si>
  <si>
    <t>Gellicum</t>
  </si>
  <si>
    <t>Goilberdingen</t>
  </si>
  <si>
    <t>Haaften</t>
  </si>
  <si>
    <t>Hedel</t>
  </si>
  <si>
    <t>Heerewaarden</t>
  </si>
  <si>
    <t>Heesselt</t>
  </si>
  <si>
    <t>Hellouw</t>
  </si>
  <si>
    <t>Hien</t>
  </si>
  <si>
    <t>Hoenzadriel</t>
  </si>
  <si>
    <t>Hurwenen</t>
  </si>
  <si>
    <t>Ijzendoorn</t>
  </si>
  <si>
    <t>Ingen</t>
  </si>
  <si>
    <t>Kapel-Avezaath</t>
  </si>
  <si>
    <t>Kerk-Avezaath</t>
  </si>
  <si>
    <t>Kerkdriel (Driel)</t>
  </si>
  <si>
    <t>Kerkwijk</t>
  </si>
  <si>
    <t>Kesteren</t>
  </si>
  <si>
    <t>Lede en Oudewaard</t>
  </si>
  <si>
    <t>Lienden</t>
  </si>
  <si>
    <t>Loevestein</t>
  </si>
  <si>
    <t>Maasbommel</t>
  </si>
  <si>
    <t>Maurik</t>
  </si>
  <si>
    <t>Medel</t>
  </si>
  <si>
    <t>Meerten</t>
  </si>
  <si>
    <t>Meteren</t>
  </si>
  <si>
    <t>Nederhemert (Noord en Zuid)</t>
  </si>
  <si>
    <t>Nieuwaal</t>
  </si>
  <si>
    <t>Ochten</t>
  </si>
  <si>
    <t>Oensel</t>
  </si>
  <si>
    <t>Ommeren</t>
  </si>
  <si>
    <t>Ooij</t>
  </si>
  <si>
    <t>Ophemert</t>
  </si>
  <si>
    <t>Opheusden</t>
  </si>
  <si>
    <t>Opijnen</t>
  </si>
  <si>
    <t>Passewaaij</t>
  </si>
  <si>
    <t>Poederoijen</t>
  </si>
  <si>
    <t>Poederoijensehoek</t>
  </si>
  <si>
    <t>Pottum</t>
  </si>
  <si>
    <t>Ravenswaaij</t>
  </si>
  <si>
    <t>Rhenoy</t>
  </si>
  <si>
    <t>Rijswijk (GLD)</t>
  </si>
  <si>
    <t>Rome</t>
  </si>
  <si>
    <t>Rossum</t>
  </si>
  <si>
    <t>Rumpt</t>
  </si>
  <si>
    <t>Slijkwell</t>
  </si>
  <si>
    <t>Tricht</t>
  </si>
  <si>
    <t>Tuil</t>
  </si>
  <si>
    <t>Varik</t>
  </si>
  <si>
    <t>Velddriel</t>
  </si>
  <si>
    <t>Waardenburg</t>
  </si>
  <si>
    <t>Wadenoijen</t>
  </si>
  <si>
    <t>Wamel</t>
  </si>
  <si>
    <t>Well</t>
  </si>
  <si>
    <t>Wellseind</t>
  </si>
  <si>
    <t>Wely</t>
  </si>
  <si>
    <t>Wordragen</t>
  </si>
  <si>
    <t>Zandwijk</t>
  </si>
  <si>
    <t>Zennewijnen</t>
  </si>
  <si>
    <t>Zoelen</t>
  </si>
  <si>
    <t>Zoelmond</t>
  </si>
  <si>
    <t>Zuilichem</t>
  </si>
  <si>
    <t>Regeling</t>
  </si>
  <si>
    <t>REGELING</t>
  </si>
  <si>
    <t xml:space="preserve">Datum </t>
  </si>
  <si>
    <t>Ik heb dit document naar waarheid ingevuld.</t>
  </si>
  <si>
    <t>invullen   ja of nee ---&gt;&gt;</t>
  </si>
  <si>
    <t>Mijn werkcoach heeft het recht mij vragen te stellen over gedeclareerde kilometers. Indien de werkcoach dit nodig acht, dient de werkzoekende zich bij de werkcoach te verantwoorden.</t>
  </si>
  <si>
    <t>ROUTE: Aanvrager &gt; Werkzaak &gt; akkoord werkcoach &gt; FA</t>
  </si>
  <si>
    <t>OV</t>
  </si>
  <si>
    <t>Re-Integratie</t>
  </si>
  <si>
    <t>West-Betuwe</t>
  </si>
  <si>
    <t>Asperen</t>
  </si>
  <si>
    <t>Herwijnen</t>
  </si>
  <si>
    <t>Heukelum</t>
  </si>
  <si>
    <t>Vuren</t>
  </si>
  <si>
    <t xml:space="preserve">IBAN </t>
  </si>
  <si>
    <t>Reiskosten 438403</t>
  </si>
  <si>
    <t>Compas/GWS-suite nummer</t>
  </si>
  <si>
    <t xml:space="preserve">De werkzoekende heeft aanspraak op vergoeding van de reiskosten die hij maakt in het kader van zijn WAP of PVA, m.u.v. van de workshop ‘Rechten en Plichten’ en het werk-intakegesprek. 
De vergoeding bedraagt € 0,19 p/km bij een enkele reis van 7,5 km of meer. De afstand wordt bepaald op basis van de kortste reis (ANWB-routeplanner).                                                                                                                                                                                                            Indien gebruik gemaakt wordt van het openbaar vervoer dienen de bewijsstukken worden toegevoegd aan de declaratie.                                                                          
                                                                                                        Niet volledig digitaal ingevulde formulieren worden niet in behandeling  genomen. Mail het formulier naar info@werkzaakrivierenland.nl, waarna uw werkcoach het declaratieformulier beoordeelt voor akkoord tot betalen. Is dit niet mogelijk dan kunt u een afwijkende afspraak maken in overleg met uw werkcoach. </t>
  </si>
  <si>
    <t>Re-Integratie 65030</t>
  </si>
  <si>
    <t>Huissen</t>
  </si>
  <si>
    <t>Bemmel</t>
  </si>
  <si>
    <t>Gendt</t>
  </si>
  <si>
    <t>Angeren</t>
  </si>
  <si>
    <t>Doornenburg</t>
  </si>
  <si>
    <t>Haalderen</t>
  </si>
  <si>
    <t>Ressen</t>
  </si>
  <si>
    <t>Loo</t>
  </si>
  <si>
    <t>versie 9-12-2019</t>
  </si>
  <si>
    <t>OVERIG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</si>
</sst>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_(&quot;€&quot;* #,##0.00_);_(&quot;€&quot;* \(#,##0.00\);_(&quot;€&quot;* &quot;-&quot;??_);_(@_)"/>
    <numFmt numFmtId="165" formatCode="[$-413]d\ mmmm\ yyyy;@"/>
    <numFmt numFmtId="166" formatCode="####\-##\-###"/>
  </numFmts>
  <fonts count="20" x14ac:knownFonts="1">
    <font>
      <sz val="10"/>
      <name val="Arial"/>
    </font>
    <font>
      <b/>
      <sz val="10"/>
      <name val="Arial"/>
      <family val="2"/>
    </font>
    <font>
      <sz val="11"/>
      <name val="Arial"/>
      <family val="2"/>
    </font>
    <font>
      <sz val="8"/>
      <name val="Arial"/>
      <family val="2"/>
    </font>
    <font>
      <sz val="11"/>
      <name val="Calibri"/>
      <family val="2"/>
    </font>
    <font>
      <sz val="8"/>
      <name val="Arial"/>
      <family val="2"/>
    </font>
    <font>
      <sz val="10"/>
      <name val="Arial"/>
      <family val="2"/>
    </font>
    <font>
      <b/>
      <sz val="11"/>
      <color theme="0"/>
      <name val="Calibri"/>
      <family val="2"/>
      <scheme val="minor"/>
    </font>
    <font>
      <b/>
      <sz val="13"/>
      <color theme="0"/>
      <name val="Arial"/>
      <family val="2"/>
    </font>
    <font>
      <sz val="10"/>
      <color theme="0"/>
      <name val="Arial"/>
      <family val="2"/>
    </font>
    <font>
      <b/>
      <sz val="10"/>
      <color theme="0"/>
      <name val="Arial"/>
      <family val="2"/>
    </font>
    <font>
      <b/>
      <sz val="11"/>
      <color theme="0"/>
      <name val="Calibri"/>
      <family val="2"/>
    </font>
    <font>
      <sz val="11"/>
      <color theme="0"/>
      <name val="Calibri"/>
      <family val="2"/>
    </font>
    <font>
      <sz val="9"/>
      <color theme="0"/>
      <name val="Calibri"/>
      <family val="2"/>
    </font>
    <font>
      <b/>
      <sz val="11"/>
      <color theme="1"/>
      <name val="Calibri"/>
      <family val="2"/>
      <scheme val="minor"/>
    </font>
    <font>
      <b/>
      <sz val="9"/>
      <color theme="0"/>
      <name val="Calibri"/>
      <family val="2"/>
    </font>
    <font>
      <b/>
      <sz val="11"/>
      <name val="Arial"/>
      <family val="2"/>
    </font>
    <font>
      <sz val="22"/>
      <name val="Arial"/>
      <family val="2"/>
    </font>
    <font>
      <sz val="6"/>
      <name val="Calibri"/>
      <family val="2"/>
      <scheme val="minor"/>
    </font>
    <font>
      <u/>
      <sz val="10"/>
      <color theme="10"/>
      <name val="Arial"/>
      <family val="2"/>
    </font>
  </fonts>
  <fills count="4">
    <fill>
      <patternFill patternType="none"/>
    </fill>
    <fill>
      <patternFill patternType="gray125"/>
    </fill>
    <fill>
      <patternFill patternType="solid">
        <fgColor rgb="FF93117E"/>
        <bgColor indexed="64"/>
      </patternFill>
    </fill>
    <fill>
      <patternFill patternType="solid">
        <fgColor rgb="FF0086CB"/>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55">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Fill="1" applyBorder="1"/>
    <xf numFmtId="0" fontId="0" fillId="0" borderId="0" xfId="0" applyAlignment="1">
      <alignment wrapText="1"/>
    </xf>
    <xf numFmtId="0" fontId="10" fillId="3" borderId="19" xfId="0" applyFont="1" applyFill="1" applyBorder="1" applyAlignment="1" applyProtection="1">
      <alignment horizontal="center" vertical="top"/>
    </xf>
    <xf numFmtId="0" fontId="10" fillId="3" borderId="3" xfId="0" applyFont="1" applyFill="1" applyBorder="1" applyAlignment="1" applyProtection="1">
      <alignment horizontal="center" vertical="top"/>
    </xf>
    <xf numFmtId="0" fontId="10" fillId="3" borderId="20" xfId="0" applyFont="1" applyFill="1" applyBorder="1" applyAlignment="1" applyProtection="1">
      <alignment vertical="top" wrapText="1"/>
    </xf>
    <xf numFmtId="0" fontId="9" fillId="3" borderId="10" xfId="0" applyFont="1" applyFill="1" applyBorder="1" applyProtection="1"/>
    <xf numFmtId="165" fontId="0" fillId="3" borderId="11" xfId="0" quotePrefix="1" applyNumberFormat="1" applyFill="1" applyBorder="1" applyAlignment="1" applyProtection="1">
      <alignment horizontal="center"/>
    </xf>
    <xf numFmtId="165" fontId="6" fillId="0" borderId="16" xfId="0" quotePrefix="1" applyNumberFormat="1" applyFont="1" applyBorder="1" applyAlignment="1" applyProtection="1">
      <alignment horizontal="left" vertical="top"/>
      <protection locked="0"/>
    </xf>
    <xf numFmtId="165" fontId="6" fillId="0" borderId="12" xfId="0" quotePrefix="1" applyNumberFormat="1" applyFont="1" applyBorder="1" applyAlignment="1" applyProtection="1">
      <alignment horizontal="left" vertical="top"/>
      <protection locked="0"/>
    </xf>
    <xf numFmtId="165" fontId="6" fillId="0" borderId="17" xfId="0" quotePrefix="1" applyNumberFormat="1" applyFont="1" applyBorder="1" applyAlignment="1" applyProtection="1">
      <alignment horizontal="left" vertical="top"/>
      <protection locked="0"/>
    </xf>
    <xf numFmtId="0" fontId="9" fillId="2" borderId="0" xfId="0" applyFont="1" applyFill="1" applyBorder="1" applyAlignment="1" applyProtection="1">
      <alignment horizontal="right"/>
    </xf>
    <xf numFmtId="0" fontId="9" fillId="3" borderId="9" xfId="0" applyFont="1" applyFill="1" applyBorder="1" applyAlignment="1" applyProtection="1">
      <alignment vertical="top"/>
    </xf>
    <xf numFmtId="0" fontId="10" fillId="3" borderId="19" xfId="0" applyFont="1" applyFill="1" applyBorder="1" applyAlignment="1" applyProtection="1">
      <alignment vertical="top"/>
    </xf>
    <xf numFmtId="0" fontId="7" fillId="3" borderId="18" xfId="0" applyFont="1" applyFill="1" applyBorder="1" applyAlignment="1" applyProtection="1">
      <alignment horizontal="left"/>
    </xf>
    <xf numFmtId="0" fontId="0" fillId="3" borderId="26" xfId="0" applyFill="1" applyBorder="1" applyProtection="1"/>
    <xf numFmtId="0" fontId="11" fillId="3" borderId="18" xfId="0" applyFont="1" applyFill="1" applyBorder="1" applyAlignment="1" applyProtection="1">
      <alignment vertical="top"/>
    </xf>
    <xf numFmtId="0" fontId="10" fillId="3" borderId="20" xfId="0" applyFont="1" applyFill="1" applyBorder="1" applyAlignment="1" applyProtection="1">
      <alignment horizontal="center" vertical="top" wrapText="1"/>
    </xf>
    <xf numFmtId="0" fontId="0" fillId="2" borderId="0" xfId="0" applyFill="1" applyBorder="1" applyProtection="1"/>
    <xf numFmtId="0" fontId="0" fillId="3" borderId="0" xfId="0" applyFill="1" applyBorder="1" applyProtection="1"/>
    <xf numFmtId="0" fontId="14" fillId="0" borderId="0" xfId="0" applyFont="1"/>
    <xf numFmtId="49" fontId="6" fillId="0" borderId="0" xfId="0" applyNumberFormat="1" applyFont="1"/>
    <xf numFmtId="0" fontId="6" fillId="0" borderId="6" xfId="0" applyFont="1" applyBorder="1" applyAlignment="1" applyProtection="1">
      <alignment horizontal="right" vertical="top"/>
      <protection locked="0"/>
    </xf>
    <xf numFmtId="0" fontId="6" fillId="0" borderId="1" xfId="0" applyFont="1" applyBorder="1" applyAlignment="1" applyProtection="1">
      <alignment horizontal="right" vertical="top"/>
      <protection locked="0"/>
    </xf>
    <xf numFmtId="0" fontId="6" fillId="0" borderId="5" xfId="0" applyFont="1" applyBorder="1" applyAlignment="1" applyProtection="1">
      <alignment horizontal="right" vertical="top"/>
      <protection locked="0"/>
    </xf>
    <xf numFmtId="49" fontId="6" fillId="0" borderId="6" xfId="0" quotePrefix="1" applyNumberFormat="1" applyFont="1" applyBorder="1" applyAlignment="1" applyProtection="1">
      <alignment horizontal="right" vertical="top"/>
      <protection locked="0"/>
    </xf>
    <xf numFmtId="49" fontId="6" fillId="0" borderId="8" xfId="0" quotePrefix="1" applyNumberFormat="1" applyFont="1" applyBorder="1" applyAlignment="1" applyProtection="1">
      <alignment horizontal="right" vertical="top"/>
      <protection locked="0"/>
    </xf>
    <xf numFmtId="49" fontId="6" fillId="0" borderId="1" xfId="0" quotePrefix="1" applyNumberFormat="1" applyFont="1" applyBorder="1" applyAlignment="1" applyProtection="1">
      <alignment horizontal="right" vertical="top"/>
      <protection locked="0"/>
    </xf>
    <xf numFmtId="49" fontId="6" fillId="0" borderId="13" xfId="0" quotePrefix="1" applyNumberFormat="1" applyFont="1" applyBorder="1" applyAlignment="1" applyProtection="1">
      <alignment horizontal="right" vertical="top"/>
      <protection locked="0"/>
    </xf>
    <xf numFmtId="49" fontId="6" fillId="0" borderId="5" xfId="0" quotePrefix="1" applyNumberFormat="1" applyFont="1" applyBorder="1" applyAlignment="1" applyProtection="1">
      <alignment horizontal="right" vertical="top"/>
      <protection locked="0"/>
    </xf>
    <xf numFmtId="49" fontId="6" fillId="0" borderId="14" xfId="0" quotePrefix="1" applyNumberFormat="1" applyFont="1" applyBorder="1" applyAlignment="1" applyProtection="1">
      <alignment horizontal="right" vertical="top"/>
      <protection locked="0"/>
    </xf>
    <xf numFmtId="3" fontId="6" fillId="0" borderId="8" xfId="0" quotePrefix="1" applyNumberFormat="1" applyFont="1" applyBorder="1" applyAlignment="1" applyProtection="1">
      <alignment horizontal="right" vertical="top"/>
      <protection locked="0"/>
    </xf>
    <xf numFmtId="3" fontId="6" fillId="0" borderId="13" xfId="0" quotePrefix="1" applyNumberFormat="1" applyFont="1" applyBorder="1" applyAlignment="1" applyProtection="1">
      <alignment horizontal="right" vertical="top"/>
      <protection locked="0"/>
    </xf>
    <xf numFmtId="3" fontId="6" fillId="0" borderId="14" xfId="0" quotePrefix="1" applyNumberFormat="1" applyFont="1" applyBorder="1" applyAlignment="1" applyProtection="1">
      <alignment horizontal="right" vertical="top"/>
      <protection locked="0"/>
    </xf>
    <xf numFmtId="0" fontId="0" fillId="3" borderId="18" xfId="0" applyFill="1" applyBorder="1" applyProtection="1"/>
    <xf numFmtId="165" fontId="0" fillId="3" borderId="9" xfId="0" quotePrefix="1" applyNumberFormat="1" applyFill="1" applyBorder="1" applyAlignment="1" applyProtection="1">
      <alignment horizontal="center"/>
    </xf>
    <xf numFmtId="165" fontId="0" fillId="3" borderId="10" xfId="0" quotePrefix="1" applyNumberFormat="1" applyFill="1" applyBorder="1" applyAlignment="1" applyProtection="1">
      <alignment horizontal="center"/>
    </xf>
    <xf numFmtId="165" fontId="0" fillId="3" borderId="4" xfId="0" quotePrefix="1" applyNumberFormat="1" applyFill="1" applyBorder="1" applyAlignment="1" applyProtection="1">
      <alignment horizontal="center"/>
    </xf>
    <xf numFmtId="0" fontId="10" fillId="3" borderId="18" xfId="0" applyFont="1" applyFill="1" applyBorder="1" applyAlignment="1" applyProtection="1">
      <alignment vertical="top"/>
    </xf>
    <xf numFmtId="165" fontId="0" fillId="3" borderId="37" xfId="0" quotePrefix="1" applyNumberFormat="1" applyFill="1" applyBorder="1" applyAlignment="1" applyProtection="1">
      <alignment horizontal="center"/>
    </xf>
    <xf numFmtId="165" fontId="0" fillId="3" borderId="3" xfId="0" quotePrefix="1" applyNumberFormat="1" applyFill="1" applyBorder="1" applyAlignment="1" applyProtection="1">
      <alignment horizontal="center"/>
    </xf>
    <xf numFmtId="165" fontId="0" fillId="3" borderId="30" xfId="0" quotePrefix="1" applyNumberFormat="1" applyFill="1" applyBorder="1" applyAlignment="1" applyProtection="1">
      <alignment horizontal="center"/>
    </xf>
    <xf numFmtId="1" fontId="0" fillId="3" borderId="36" xfId="0" applyNumberFormat="1" applyFill="1" applyBorder="1" applyProtection="1"/>
    <xf numFmtId="165" fontId="0" fillId="3" borderId="36" xfId="0" quotePrefix="1" applyNumberFormat="1" applyFill="1" applyBorder="1" applyAlignment="1" applyProtection="1">
      <alignment horizontal="center"/>
    </xf>
    <xf numFmtId="0" fontId="9" fillId="3" borderId="36" xfId="0" applyFont="1" applyFill="1" applyBorder="1" applyAlignment="1" applyProtection="1">
      <alignment vertical="top"/>
    </xf>
    <xf numFmtId="0" fontId="0" fillId="3" borderId="36" xfId="0" applyFill="1" applyBorder="1" applyAlignment="1" applyProtection="1"/>
    <xf numFmtId="0" fontId="4" fillId="3" borderId="36" xfId="0" applyFont="1" applyFill="1" applyBorder="1" applyProtection="1"/>
    <xf numFmtId="0" fontId="12" fillId="3" borderId="36" xfId="0" applyFont="1" applyFill="1" applyBorder="1" applyProtection="1"/>
    <xf numFmtId="0" fontId="9" fillId="3" borderId="36" xfId="0" applyFont="1" applyFill="1" applyBorder="1" applyAlignment="1" applyProtection="1"/>
    <xf numFmtId="0" fontId="0" fillId="3" borderId="36" xfId="0" applyFill="1" applyBorder="1" applyAlignment="1" applyProtection="1">
      <alignment horizontal="center"/>
    </xf>
    <xf numFmtId="165" fontId="0" fillId="3" borderId="2" xfId="0" quotePrefix="1" applyNumberFormat="1" applyFill="1" applyBorder="1" applyAlignment="1" applyProtection="1">
      <alignment horizontal="center"/>
    </xf>
    <xf numFmtId="44" fontId="6" fillId="0" borderId="6" xfId="0" applyNumberFormat="1" applyFont="1" applyBorder="1" applyAlignment="1" applyProtection="1">
      <alignment vertical="top"/>
      <protection locked="0"/>
    </xf>
    <xf numFmtId="44" fontId="6" fillId="0" borderId="1" xfId="0" applyNumberFormat="1" applyFont="1" applyBorder="1" applyAlignment="1" applyProtection="1">
      <alignment vertical="top"/>
      <protection locked="0"/>
    </xf>
    <xf numFmtId="44" fontId="0" fillId="3" borderId="3" xfId="0" quotePrefix="1" applyNumberFormat="1" applyFill="1" applyBorder="1" applyAlignment="1" applyProtection="1">
      <alignment horizontal="center"/>
    </xf>
    <xf numFmtId="44" fontId="6" fillId="0" borderId="5" xfId="0" applyNumberFormat="1" applyFont="1" applyBorder="1" applyAlignment="1" applyProtection="1">
      <alignment vertical="top"/>
      <protection locked="0"/>
    </xf>
    <xf numFmtId="164" fontId="6" fillId="0" borderId="10" xfId="0" applyNumberFormat="1" applyFont="1" applyFill="1" applyBorder="1" applyAlignment="1" applyProtection="1">
      <alignment horizontal="right" vertical="top"/>
    </xf>
    <xf numFmtId="3" fontId="0" fillId="0" borderId="7" xfId="0" applyNumberFormat="1" applyFill="1" applyBorder="1" applyAlignment="1" applyProtection="1">
      <alignment horizontal="right"/>
    </xf>
    <xf numFmtId="0" fontId="0" fillId="2" borderId="38" xfId="0" applyFill="1" applyBorder="1" applyProtection="1"/>
    <xf numFmtId="0" fontId="0" fillId="2" borderId="9" xfId="0" applyFill="1" applyBorder="1" applyAlignment="1" applyProtection="1">
      <alignment horizontal="center"/>
    </xf>
    <xf numFmtId="0" fontId="0" fillId="2" borderId="9" xfId="0" applyFill="1" applyBorder="1" applyProtection="1"/>
    <xf numFmtId="0" fontId="0" fillId="2" borderId="10" xfId="0" applyFill="1" applyBorder="1" applyProtection="1"/>
    <xf numFmtId="0" fontId="2" fillId="2" borderId="3" xfId="0" applyFont="1" applyFill="1" applyBorder="1" applyProtection="1"/>
    <xf numFmtId="0" fontId="0" fillId="2" borderId="2" xfId="0" applyFill="1" applyBorder="1" applyProtection="1"/>
    <xf numFmtId="0" fontId="0" fillId="2" borderId="4" xfId="0" applyFill="1" applyBorder="1"/>
    <xf numFmtId="0" fontId="6" fillId="0" borderId="25" xfId="0" applyFont="1" applyBorder="1" applyAlignment="1" applyProtection="1">
      <alignment horizontal="right" vertical="top"/>
    </xf>
    <xf numFmtId="49" fontId="6" fillId="0" borderId="0" xfId="0" applyNumberFormat="1" applyFont="1" applyBorder="1" applyAlignment="1" applyProtection="1">
      <alignment horizontal="right" vertical="top"/>
    </xf>
    <xf numFmtId="165" fontId="6" fillId="0" borderId="0" xfId="0" applyNumberFormat="1" applyFont="1" applyBorder="1" applyAlignment="1" applyProtection="1">
      <alignment horizontal="left" vertical="top"/>
    </xf>
    <xf numFmtId="3" fontId="6" fillId="0" borderId="0" xfId="0" applyNumberFormat="1" applyFont="1" applyBorder="1" applyAlignment="1" applyProtection="1">
      <alignment horizontal="right" vertical="top"/>
    </xf>
    <xf numFmtId="44" fontId="4" fillId="0" borderId="0" xfId="0" applyNumberFormat="1" applyFont="1" applyFill="1" applyBorder="1" applyAlignment="1" applyProtection="1">
      <alignment horizontal="left" vertical="top"/>
    </xf>
    <xf numFmtId="49" fontId="6" fillId="0" borderId="0" xfId="0" quotePrefix="1" applyNumberFormat="1" applyFont="1" applyBorder="1" applyAlignment="1" applyProtection="1">
      <alignment horizontal="right" vertical="top"/>
    </xf>
    <xf numFmtId="165" fontId="6" fillId="0" borderId="0" xfId="0" quotePrefix="1" applyNumberFormat="1" applyFont="1" applyBorder="1" applyAlignment="1" applyProtection="1">
      <alignment horizontal="left" vertical="top"/>
    </xf>
    <xf numFmtId="3" fontId="6" fillId="0" borderId="0" xfId="0" quotePrefix="1" applyNumberFormat="1" applyFont="1" applyBorder="1" applyAlignment="1" applyProtection="1">
      <alignment horizontal="right" vertical="top"/>
    </xf>
    <xf numFmtId="44" fontId="6" fillId="0" borderId="0" xfId="0" applyNumberFormat="1" applyFont="1" applyBorder="1" applyAlignment="1" applyProtection="1">
      <alignment horizontal="left" vertical="top"/>
    </xf>
    <xf numFmtId="0" fontId="18" fillId="2" borderId="30" xfId="0" applyFont="1" applyFill="1" applyBorder="1" applyProtection="1"/>
    <xf numFmtId="0" fontId="19" fillId="0" borderId="0" xfId="1" applyAlignment="1">
      <alignment horizontal="center" vertical="center" wrapText="1"/>
    </xf>
    <xf numFmtId="0" fontId="0" fillId="0" borderId="0" xfId="0" applyAlignment="1">
      <alignment vertical="center" wrapText="1"/>
    </xf>
    <xf numFmtId="0" fontId="19" fillId="0" borderId="0" xfId="1" applyAlignment="1">
      <alignment vertical="center" wrapText="1"/>
    </xf>
    <xf numFmtId="3" fontId="0" fillId="0" borderId="0" xfId="0" applyNumberFormat="1" applyAlignment="1">
      <alignment vertical="center" wrapText="1"/>
    </xf>
    <xf numFmtId="0" fontId="1" fillId="0" borderId="14" xfId="0" applyFont="1" applyBorder="1" applyAlignment="1" applyProtection="1">
      <alignment horizontal="center" vertical="top"/>
      <protection locked="0"/>
    </xf>
    <xf numFmtId="0" fontId="1" fillId="0" borderId="17" xfId="0" applyFont="1" applyBorder="1" applyAlignment="1" applyProtection="1">
      <alignment horizontal="center" vertical="top"/>
      <protection locked="0"/>
    </xf>
    <xf numFmtId="0" fontId="1" fillId="0" borderId="35" xfId="0" applyFont="1" applyBorder="1" applyAlignment="1" applyProtection="1">
      <alignment horizontal="center" vertical="top"/>
      <protection locked="0"/>
    </xf>
    <xf numFmtId="0" fontId="9" fillId="2" borderId="36" xfId="0" applyFont="1" applyFill="1" applyBorder="1" applyAlignment="1" applyProtection="1">
      <alignment horizontal="left"/>
    </xf>
    <xf numFmtId="0" fontId="9" fillId="2" borderId="23" xfId="0" applyFont="1" applyFill="1" applyBorder="1" applyAlignment="1" applyProtection="1">
      <alignment horizontal="left"/>
    </xf>
    <xf numFmtId="0" fontId="0" fillId="0" borderId="1" xfId="0" applyFill="1" applyBorder="1" applyAlignment="1" applyProtection="1">
      <alignment horizontal="center" vertical="top" wrapText="1"/>
      <protection locked="0"/>
    </xf>
    <xf numFmtId="0" fontId="0" fillId="0" borderId="41" xfId="0" applyFill="1" applyBorder="1" applyAlignment="1" applyProtection="1">
      <alignment horizontal="center" vertical="top" wrapText="1"/>
      <protection locked="0"/>
    </xf>
    <xf numFmtId="0" fontId="0" fillId="0" borderId="1" xfId="0" applyFill="1" applyBorder="1" applyAlignment="1" applyProtection="1">
      <alignment horizontal="center" vertical="top"/>
      <protection locked="0"/>
    </xf>
    <xf numFmtId="0" fontId="0" fillId="0" borderId="41" xfId="0" applyFill="1" applyBorder="1" applyAlignment="1" applyProtection="1">
      <alignment horizontal="center" vertical="top"/>
      <protection locked="0"/>
    </xf>
    <xf numFmtId="49" fontId="6" fillId="0" borderId="1" xfId="0" applyNumberFormat="1" applyFont="1" applyFill="1" applyBorder="1" applyAlignment="1" applyProtection="1">
      <alignment horizontal="left" vertical="top"/>
    </xf>
    <xf numFmtId="49" fontId="6" fillId="0" borderId="41" xfId="0" applyNumberFormat="1"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0" borderId="41" xfId="0" applyFont="1" applyFill="1" applyBorder="1" applyAlignment="1" applyProtection="1">
      <alignment horizontal="left" vertical="top"/>
    </xf>
    <xf numFmtId="49" fontId="6" fillId="0" borderId="13" xfId="0" applyNumberFormat="1" applyFont="1" applyFill="1" applyBorder="1" applyAlignment="1" applyProtection="1">
      <alignment horizontal="center" vertical="top"/>
      <protection locked="0"/>
    </xf>
    <xf numFmtId="49" fontId="6" fillId="0" borderId="12" xfId="0" applyNumberFormat="1" applyFont="1" applyFill="1" applyBorder="1" applyAlignment="1" applyProtection="1">
      <alignment horizontal="center" vertical="top"/>
      <protection locked="0"/>
    </xf>
    <xf numFmtId="49" fontId="6" fillId="0" borderId="15" xfId="0" applyNumberFormat="1" applyFont="1" applyFill="1" applyBorder="1" applyAlignment="1" applyProtection="1">
      <alignment horizontal="center" vertical="top"/>
      <protection locked="0"/>
    </xf>
    <xf numFmtId="166" fontId="6" fillId="0" borderId="13" xfId="0" applyNumberFormat="1" applyFont="1" applyFill="1" applyBorder="1" applyAlignment="1" applyProtection="1">
      <alignment horizontal="left" vertical="top"/>
      <protection locked="0"/>
    </xf>
    <xf numFmtId="166" fontId="6" fillId="0" borderId="12" xfId="0" applyNumberFormat="1" applyFont="1" applyFill="1" applyBorder="1" applyAlignment="1" applyProtection="1">
      <alignment horizontal="left" vertical="top"/>
      <protection locked="0"/>
    </xf>
    <xf numFmtId="166" fontId="6" fillId="0" borderId="15" xfId="0" applyNumberFormat="1" applyFont="1" applyFill="1" applyBorder="1" applyAlignment="1" applyProtection="1">
      <alignment horizontal="left" vertical="top"/>
      <protection locked="0"/>
    </xf>
    <xf numFmtId="0" fontId="10" fillId="3" borderId="18" xfId="0" applyFont="1" applyFill="1" applyBorder="1" applyAlignment="1" applyProtection="1">
      <alignment horizontal="left" vertical="top" wrapText="1"/>
    </xf>
    <xf numFmtId="0" fontId="10" fillId="3" borderId="9" xfId="0" applyFont="1" applyFill="1" applyBorder="1" applyAlignment="1" applyProtection="1">
      <alignment horizontal="left" vertical="top" wrapText="1"/>
    </xf>
    <xf numFmtId="0" fontId="10" fillId="3" borderId="27" xfId="0" applyFont="1" applyFill="1" applyBorder="1" applyAlignment="1" applyProtection="1">
      <alignment horizontal="left" vertical="top" wrapText="1"/>
    </xf>
    <xf numFmtId="0" fontId="6" fillId="0" borderId="8" xfId="0" applyFont="1" applyBorder="1" applyAlignment="1" applyProtection="1">
      <alignment horizontal="center" vertical="top"/>
      <protection locked="0"/>
    </xf>
    <xf numFmtId="0" fontId="6" fillId="0" borderId="16" xfId="0" applyFont="1" applyBorder="1" applyAlignment="1" applyProtection="1">
      <alignment horizontal="center" vertical="top"/>
      <protection locked="0"/>
    </xf>
    <xf numFmtId="0" fontId="6" fillId="0" borderId="34" xfId="0" applyFont="1" applyBorder="1" applyAlignment="1" applyProtection="1">
      <alignment horizontal="center" vertical="top"/>
      <protection locked="0"/>
    </xf>
    <xf numFmtId="0" fontId="6" fillId="0" borderId="13" xfId="0" applyFont="1" applyBorder="1" applyAlignment="1" applyProtection="1">
      <alignment horizontal="center" vertical="top"/>
      <protection locked="0"/>
    </xf>
    <xf numFmtId="0" fontId="6" fillId="0" borderId="12" xfId="0" applyFont="1" applyBorder="1" applyAlignment="1" applyProtection="1">
      <alignment horizontal="center" vertical="top"/>
      <protection locked="0"/>
    </xf>
    <xf numFmtId="0" fontId="6" fillId="0" borderId="15"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0" borderId="12" xfId="0" applyFont="1" applyBorder="1" applyAlignment="1" applyProtection="1">
      <alignment horizontal="center" vertical="top"/>
      <protection locked="0"/>
    </xf>
    <xf numFmtId="0" fontId="1" fillId="0" borderId="15" xfId="0" applyFont="1" applyBorder="1" applyAlignment="1" applyProtection="1">
      <alignment horizontal="center" vertical="top"/>
      <protection locked="0"/>
    </xf>
    <xf numFmtId="0" fontId="8" fillId="2" borderId="37" xfId="0" applyFont="1" applyFill="1" applyBorder="1" applyAlignment="1" applyProtection="1">
      <alignment horizontal="left"/>
    </xf>
    <xf numFmtId="0" fontId="9" fillId="2" borderId="3" xfId="0" applyFont="1" applyFill="1" applyBorder="1" applyAlignment="1" applyProtection="1">
      <alignment horizontal="left"/>
    </xf>
    <xf numFmtId="15" fontId="6" fillId="0" borderId="13" xfId="0" applyNumberFormat="1"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6" fillId="0" borderId="15" xfId="0" applyFont="1" applyFill="1" applyBorder="1" applyAlignment="1" applyProtection="1">
      <alignment horizontal="left" vertical="top"/>
      <protection locked="0"/>
    </xf>
    <xf numFmtId="0" fontId="6" fillId="0" borderId="24"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39" xfId="0" applyFont="1" applyBorder="1" applyAlignment="1" applyProtection="1">
      <alignment horizontal="left" vertical="top"/>
      <protection locked="0"/>
    </xf>
    <xf numFmtId="0" fontId="9" fillId="2" borderId="0" xfId="0" applyFont="1" applyFill="1" applyBorder="1" applyAlignment="1" applyProtection="1">
      <alignment horizontal="left"/>
    </xf>
    <xf numFmtId="15" fontId="6" fillId="0" borderId="1" xfId="0" applyNumberFormat="1" applyFont="1" applyFill="1" applyBorder="1" applyAlignment="1" applyProtection="1">
      <alignment horizontal="left" vertical="top"/>
      <protection locked="0"/>
    </xf>
    <xf numFmtId="0" fontId="6" fillId="0" borderId="1" xfId="0" applyFont="1" applyFill="1" applyBorder="1" applyAlignment="1" applyProtection="1">
      <alignment horizontal="left" vertical="top"/>
      <protection locked="0"/>
    </xf>
    <xf numFmtId="0" fontId="11" fillId="3" borderId="20" xfId="0" applyFont="1" applyFill="1" applyBorder="1" applyAlignment="1" applyProtection="1"/>
    <xf numFmtId="0" fontId="16" fillId="0" borderId="3" xfId="0" applyFont="1" applyBorder="1" applyAlignment="1"/>
    <xf numFmtId="0" fontId="16" fillId="0" borderId="25" xfId="0" applyFont="1" applyBorder="1" applyAlignment="1"/>
    <xf numFmtId="0" fontId="16" fillId="0" borderId="0" xfId="0" applyFont="1" applyBorder="1" applyAlignment="1"/>
    <xf numFmtId="0" fontId="15" fillId="3" borderId="20" xfId="0" applyFont="1" applyFill="1" applyBorder="1" applyAlignment="1" applyProtection="1">
      <alignment vertical="top" wrapText="1"/>
    </xf>
    <xf numFmtId="0" fontId="1" fillId="0" borderId="28" xfId="0" applyFont="1" applyBorder="1" applyAlignment="1">
      <alignment vertical="top"/>
    </xf>
    <xf numFmtId="165" fontId="5" fillId="0" borderId="3" xfId="0" applyNumberFormat="1" applyFont="1" applyFill="1" applyBorder="1" applyAlignment="1" applyProtection="1">
      <alignment horizontal="right"/>
      <protection locked="0"/>
    </xf>
    <xf numFmtId="165" fontId="5" fillId="0" borderId="30" xfId="0" applyNumberFormat="1" applyFont="1" applyFill="1" applyBorder="1" applyAlignment="1" applyProtection="1">
      <alignment horizontal="right"/>
      <protection locked="0"/>
    </xf>
    <xf numFmtId="0" fontId="0" fillId="0" borderId="22" xfId="0" applyBorder="1" applyAlignment="1"/>
    <xf numFmtId="0" fontId="0" fillId="0" borderId="29" xfId="0" applyBorder="1" applyAlignment="1"/>
    <xf numFmtId="0" fontId="13" fillId="3" borderId="20" xfId="0" applyFont="1" applyFill="1" applyBorder="1" applyAlignment="1" applyProtection="1">
      <alignment vertical="top" wrapText="1"/>
    </xf>
    <xf numFmtId="0" fontId="0" fillId="0" borderId="3" xfId="0" applyBorder="1" applyAlignment="1"/>
    <xf numFmtId="0" fontId="0" fillId="0" borderId="30" xfId="0" applyBorder="1" applyAlignment="1"/>
    <xf numFmtId="0" fontId="13" fillId="3" borderId="25" xfId="0" applyFont="1" applyFill="1" applyBorder="1" applyAlignment="1" applyProtection="1">
      <alignment vertical="top" wrapText="1"/>
    </xf>
    <xf numFmtId="0" fontId="0" fillId="0" borderId="0" xfId="0" applyBorder="1" applyAlignment="1"/>
    <xf numFmtId="0" fontId="0" fillId="0" borderId="2" xfId="0" applyBorder="1" applyAlignment="1"/>
    <xf numFmtId="0" fontId="0" fillId="0" borderId="25" xfId="0" applyBorder="1" applyAlignment="1"/>
    <xf numFmtId="0" fontId="0" fillId="0" borderId="26" xfId="0" applyBorder="1" applyAlignment="1"/>
    <xf numFmtId="0" fontId="0" fillId="0" borderId="11" xfId="0" applyBorder="1" applyAlignment="1"/>
    <xf numFmtId="0" fontId="0" fillId="0" borderId="4" xfId="0" applyBorder="1" applyAlignment="1"/>
    <xf numFmtId="0" fontId="16" fillId="0" borderId="30" xfId="0" applyFont="1" applyBorder="1" applyAlignment="1"/>
    <xf numFmtId="0" fontId="16" fillId="0" borderId="2" xfId="0" applyFont="1" applyBorder="1" applyAlignment="1"/>
    <xf numFmtId="49" fontId="17" fillId="0" borderId="31" xfId="0" applyNumberFormat="1" applyFont="1" applyFill="1" applyBorder="1" applyAlignment="1" applyProtection="1">
      <alignment horizontal="center" vertical="top" shrinkToFit="1"/>
      <protection locked="0"/>
    </xf>
    <xf numFmtId="49" fontId="17" fillId="0" borderId="32" xfId="0" applyNumberFormat="1" applyFont="1" applyBorder="1" applyAlignment="1" applyProtection="1">
      <alignment horizontal="center" vertical="top" shrinkToFit="1"/>
      <protection locked="0"/>
    </xf>
    <xf numFmtId="49" fontId="17" fillId="0" borderId="33" xfId="0" applyNumberFormat="1" applyFont="1" applyBorder="1" applyAlignment="1" applyProtection="1">
      <alignment horizontal="center" vertical="top" shrinkToFit="1"/>
      <protection locked="0"/>
    </xf>
    <xf numFmtId="0" fontId="4" fillId="0" borderId="9" xfId="0" applyFont="1" applyFill="1" applyBorder="1" applyAlignment="1" applyProtection="1">
      <alignment horizontal="center" vertical="top"/>
    </xf>
    <xf numFmtId="0" fontId="6" fillId="0" borderId="9" xfId="0" applyFont="1" applyBorder="1" applyAlignment="1" applyProtection="1">
      <alignment horizontal="center" vertical="top"/>
    </xf>
    <xf numFmtId="0" fontId="10" fillId="3" borderId="0" xfId="0" applyFont="1" applyFill="1" applyBorder="1" applyAlignment="1" applyProtection="1">
      <alignment horizontal="left" vertical="top" wrapText="1"/>
    </xf>
    <xf numFmtId="0" fontId="10" fillId="3" borderId="2" xfId="0" applyFont="1" applyFill="1" applyBorder="1" applyAlignment="1" applyProtection="1">
      <alignment horizontal="left" vertical="top" wrapText="1"/>
    </xf>
    <xf numFmtId="0" fontId="10" fillId="3" borderId="38" xfId="0" applyFont="1" applyFill="1" applyBorder="1" applyAlignment="1" applyProtection="1">
      <alignment horizontal="left"/>
    </xf>
    <xf numFmtId="0" fontId="10" fillId="3" borderId="9" xfId="0" applyFont="1" applyFill="1" applyBorder="1" applyAlignment="1" applyProtection="1">
      <alignment horizontal="left"/>
    </xf>
    <xf numFmtId="0" fontId="10" fillId="3" borderId="10" xfId="0" applyFont="1" applyFill="1" applyBorder="1" applyAlignment="1" applyProtection="1">
      <alignment horizontal="left"/>
    </xf>
  </cellXfs>
  <cellStyles count="2">
    <cellStyle name="Hyperlink" xfId="1" builtinId="8"/>
    <cellStyle name="Standaard" xfId="0" builtinId="0"/>
  </cellStyles>
  <dxfs count="2">
    <dxf>
      <font>
        <color theme="0"/>
      </font>
    </dxf>
    <dxf>
      <font>
        <color theme="0"/>
      </font>
    </dxf>
  </dxfs>
  <tableStyles count="0" defaultTableStyle="TableStyleMedium2" defaultPivotStyle="PivotStyleLight16"/>
  <colors>
    <mruColors>
      <color rgb="FF93117E"/>
      <color rgb="FF0086C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0</xdr:row>
      <xdr:rowOff>42644</xdr:rowOff>
    </xdr:from>
    <xdr:to>
      <xdr:col>9</xdr:col>
      <xdr:colOff>581024</xdr:colOff>
      <xdr:row>2</xdr:row>
      <xdr:rowOff>200025</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4905375" y="42644"/>
          <a:ext cx="2095499" cy="76698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topLeftCell="A34" zoomScaleNormal="100" zoomScaleSheetLayoutView="100" workbookViewId="0">
      <selection activeCell="E40" sqref="E40:J52"/>
    </sheetView>
  </sheetViews>
  <sheetFormatPr defaultRowHeight="12.75" x14ac:dyDescent="0.2"/>
  <cols>
    <col min="1" max="1" width="6.140625" customWidth="1"/>
    <col min="2" max="2" width="19" style="3" customWidth="1"/>
    <col min="3" max="3" width="17" style="3" customWidth="1"/>
    <col min="4" max="4" width="0.85546875" style="3" customWidth="1"/>
    <col min="5" max="5" width="10.140625" customWidth="1"/>
    <col min="6" max="6" width="8.7109375" customWidth="1"/>
    <col min="7" max="7" width="11.42578125" customWidth="1"/>
    <col min="8" max="8" width="10.42578125" customWidth="1"/>
    <col min="9" max="9" width="12.5703125" bestFit="1" customWidth="1"/>
  </cols>
  <sheetData>
    <row r="1" spans="1:10" s="2" customFormat="1" ht="30" customHeight="1" x14ac:dyDescent="0.25">
      <c r="A1" s="112" t="s">
        <v>8</v>
      </c>
      <c r="B1" s="113"/>
      <c r="C1" s="113"/>
      <c r="D1" s="113"/>
      <c r="E1" s="113"/>
      <c r="F1" s="113"/>
      <c r="G1" s="113"/>
      <c r="H1" s="76" t="s">
        <v>159</v>
      </c>
      <c r="I1" s="64"/>
      <c r="J1" s="76" t="s">
        <v>159</v>
      </c>
    </row>
    <row r="2" spans="1:10" ht="18" customHeight="1" x14ac:dyDescent="0.2">
      <c r="A2" s="84"/>
      <c r="B2" s="120"/>
      <c r="C2" s="120"/>
      <c r="D2" s="120"/>
      <c r="E2" s="120"/>
      <c r="F2" s="120"/>
      <c r="G2" s="21"/>
      <c r="H2" s="21"/>
      <c r="I2" s="21"/>
      <c r="J2" s="65"/>
    </row>
    <row r="3" spans="1:10" ht="18" customHeight="1" x14ac:dyDescent="0.2">
      <c r="A3" s="84" t="s">
        <v>9</v>
      </c>
      <c r="B3" s="85"/>
      <c r="C3" s="121"/>
      <c r="D3" s="122"/>
      <c r="E3" s="122"/>
      <c r="F3" s="122"/>
      <c r="G3" s="21"/>
      <c r="H3" s="21"/>
      <c r="I3" s="21"/>
      <c r="J3" s="65"/>
    </row>
    <row r="4" spans="1:10" ht="18" customHeight="1" x14ac:dyDescent="0.2">
      <c r="A4" s="84" t="s">
        <v>12</v>
      </c>
      <c r="B4" s="85"/>
      <c r="C4" s="114"/>
      <c r="D4" s="115"/>
      <c r="E4" s="115"/>
      <c r="F4" s="116"/>
      <c r="G4" s="14" t="s">
        <v>4</v>
      </c>
      <c r="H4" s="86"/>
      <c r="I4" s="86"/>
      <c r="J4" s="87"/>
    </row>
    <row r="5" spans="1:10" ht="18" customHeight="1" x14ac:dyDescent="0.2">
      <c r="A5" s="84" t="s">
        <v>148</v>
      </c>
      <c r="B5" s="85"/>
      <c r="C5" s="94"/>
      <c r="D5" s="95"/>
      <c r="E5" s="95"/>
      <c r="F5" s="96"/>
      <c r="G5" s="14" t="s">
        <v>5</v>
      </c>
      <c r="H5" s="88"/>
      <c r="I5" s="88"/>
      <c r="J5" s="89"/>
    </row>
    <row r="6" spans="1:10" ht="18" customHeight="1" x14ac:dyDescent="0.2">
      <c r="A6" s="84" t="s">
        <v>146</v>
      </c>
      <c r="B6" s="85"/>
      <c r="C6" s="97"/>
      <c r="D6" s="98"/>
      <c r="E6" s="98"/>
      <c r="F6" s="99"/>
      <c r="G6" s="14" t="s">
        <v>132</v>
      </c>
      <c r="H6" s="90" t="s">
        <v>150</v>
      </c>
      <c r="I6" s="90"/>
      <c r="J6" s="91"/>
    </row>
    <row r="7" spans="1:10" ht="18" customHeight="1" thickBot="1" x14ac:dyDescent="0.25">
      <c r="A7" s="84" t="s">
        <v>6</v>
      </c>
      <c r="B7" s="85"/>
      <c r="C7" s="117"/>
      <c r="D7" s="118"/>
      <c r="E7" s="118"/>
      <c r="F7" s="119"/>
      <c r="G7" s="14" t="s">
        <v>13</v>
      </c>
      <c r="H7" s="92" t="s">
        <v>147</v>
      </c>
      <c r="I7" s="92"/>
      <c r="J7" s="93"/>
    </row>
    <row r="8" spans="1:10" ht="5.0999999999999996" customHeight="1" thickBot="1" x14ac:dyDescent="0.25">
      <c r="A8" s="60"/>
      <c r="B8" s="61"/>
      <c r="C8" s="61"/>
      <c r="D8" s="61"/>
      <c r="E8" s="62"/>
      <c r="F8" s="62"/>
      <c r="G8" s="62"/>
      <c r="H8" s="62"/>
      <c r="I8" s="63"/>
      <c r="J8" s="66"/>
    </row>
    <row r="9" spans="1:10" ht="24.95" customHeight="1" thickBot="1" x14ac:dyDescent="0.25">
      <c r="A9" s="16" t="s">
        <v>1</v>
      </c>
      <c r="B9" s="6" t="s">
        <v>0</v>
      </c>
      <c r="C9" s="20" t="s">
        <v>11</v>
      </c>
      <c r="D9" s="7"/>
      <c r="E9" s="8" t="s">
        <v>3</v>
      </c>
      <c r="F9" s="41" t="s">
        <v>139</v>
      </c>
      <c r="G9" s="100" t="s">
        <v>7</v>
      </c>
      <c r="H9" s="101"/>
      <c r="I9" s="101"/>
      <c r="J9" s="102"/>
    </row>
    <row r="10" spans="1:10" ht="18" customHeight="1" x14ac:dyDescent="0.2">
      <c r="A10" s="25"/>
      <c r="B10" s="28"/>
      <c r="C10" s="29"/>
      <c r="D10" s="11"/>
      <c r="E10" s="34"/>
      <c r="F10" s="54"/>
      <c r="G10" s="103"/>
      <c r="H10" s="104"/>
      <c r="I10" s="104"/>
      <c r="J10" s="105"/>
    </row>
    <row r="11" spans="1:10" ht="18" customHeight="1" x14ac:dyDescent="0.2">
      <c r="A11" s="26"/>
      <c r="B11" s="30"/>
      <c r="C11" s="31"/>
      <c r="D11" s="12"/>
      <c r="E11" s="35"/>
      <c r="F11" s="55"/>
      <c r="G11" s="106"/>
      <c r="H11" s="107"/>
      <c r="I11" s="107"/>
      <c r="J11" s="108"/>
    </row>
    <row r="12" spans="1:10" ht="18" customHeight="1" x14ac:dyDescent="0.2">
      <c r="A12" s="26"/>
      <c r="B12" s="30"/>
      <c r="C12" s="31"/>
      <c r="D12" s="12"/>
      <c r="E12" s="35"/>
      <c r="F12" s="55"/>
      <c r="G12" s="106"/>
      <c r="H12" s="107"/>
      <c r="I12" s="107"/>
      <c r="J12" s="108"/>
    </row>
    <row r="13" spans="1:10" s="1" customFormat="1" ht="18" customHeight="1" x14ac:dyDescent="0.2">
      <c r="A13" s="26"/>
      <c r="B13" s="30"/>
      <c r="C13" s="31"/>
      <c r="D13" s="12"/>
      <c r="E13" s="35"/>
      <c r="F13" s="55"/>
      <c r="G13" s="109"/>
      <c r="H13" s="110"/>
      <c r="I13" s="110"/>
      <c r="J13" s="111"/>
    </row>
    <row r="14" spans="1:10" s="1" customFormat="1" ht="18" customHeight="1" thickBot="1" x14ac:dyDescent="0.25">
      <c r="A14" s="27"/>
      <c r="B14" s="32"/>
      <c r="C14" s="33"/>
      <c r="D14" s="13"/>
      <c r="E14" s="36"/>
      <c r="F14" s="57"/>
      <c r="G14" s="81"/>
      <c r="H14" s="82"/>
      <c r="I14" s="82"/>
      <c r="J14" s="83"/>
    </row>
    <row r="15" spans="1:10" ht="5.0999999999999996" customHeight="1" thickBot="1" x14ac:dyDescent="0.25">
      <c r="A15" s="67"/>
      <c r="B15" s="68"/>
      <c r="C15" s="68"/>
      <c r="D15" s="69"/>
      <c r="E15" s="70"/>
      <c r="F15" s="71"/>
      <c r="G15" s="148"/>
      <c r="H15" s="148"/>
      <c r="I15" s="148"/>
      <c r="J15" s="148"/>
    </row>
    <row r="16" spans="1:10" ht="18" customHeight="1" x14ac:dyDescent="0.2">
      <c r="A16" s="25"/>
      <c r="B16" s="28"/>
      <c r="C16" s="29"/>
      <c r="D16" s="11"/>
      <c r="E16" s="34"/>
      <c r="F16" s="54"/>
      <c r="G16" s="103"/>
      <c r="H16" s="104"/>
      <c r="I16" s="104"/>
      <c r="J16" s="105"/>
    </row>
    <row r="17" spans="1:10" ht="18" customHeight="1" x14ac:dyDescent="0.2">
      <c r="A17" s="26"/>
      <c r="B17" s="30"/>
      <c r="C17" s="31"/>
      <c r="D17" s="12"/>
      <c r="E17" s="35"/>
      <c r="F17" s="55"/>
      <c r="G17" s="106"/>
      <c r="H17" s="107"/>
      <c r="I17" s="107"/>
      <c r="J17" s="108"/>
    </row>
    <row r="18" spans="1:10" ht="18" customHeight="1" x14ac:dyDescent="0.2">
      <c r="A18" s="26"/>
      <c r="B18" s="30"/>
      <c r="C18" s="31"/>
      <c r="D18" s="12"/>
      <c r="E18" s="35"/>
      <c r="F18" s="55"/>
      <c r="G18" s="106"/>
      <c r="H18" s="107"/>
      <c r="I18" s="107"/>
      <c r="J18" s="108"/>
    </row>
    <row r="19" spans="1:10" ht="18" customHeight="1" x14ac:dyDescent="0.2">
      <c r="A19" s="26"/>
      <c r="B19" s="30"/>
      <c r="C19" s="31"/>
      <c r="D19" s="12"/>
      <c r="E19" s="35"/>
      <c r="F19" s="55"/>
      <c r="G19" s="109"/>
      <c r="H19" s="110"/>
      <c r="I19" s="110"/>
      <c r="J19" s="111"/>
    </row>
    <row r="20" spans="1:10" ht="18" customHeight="1" thickBot="1" x14ac:dyDescent="0.25">
      <c r="A20" s="27"/>
      <c r="B20" s="32"/>
      <c r="C20" s="33"/>
      <c r="D20" s="13"/>
      <c r="E20" s="36"/>
      <c r="F20" s="57"/>
      <c r="G20" s="81"/>
      <c r="H20" s="82"/>
      <c r="I20" s="82"/>
      <c r="J20" s="83"/>
    </row>
    <row r="21" spans="1:10" ht="5.0999999999999996" customHeight="1" thickBot="1" x14ac:dyDescent="0.25">
      <c r="A21" s="67"/>
      <c r="B21" s="72"/>
      <c r="C21" s="72"/>
      <c r="D21" s="73"/>
      <c r="E21" s="74"/>
      <c r="F21" s="75"/>
      <c r="G21" s="149"/>
      <c r="H21" s="149"/>
      <c r="I21" s="149"/>
      <c r="J21" s="149"/>
    </row>
    <row r="22" spans="1:10" ht="18" customHeight="1" x14ac:dyDescent="0.2">
      <c r="A22" s="25"/>
      <c r="B22" s="28"/>
      <c r="C22" s="29"/>
      <c r="D22" s="11"/>
      <c r="E22" s="34"/>
      <c r="F22" s="54"/>
      <c r="G22" s="103"/>
      <c r="H22" s="104"/>
      <c r="I22" s="104"/>
      <c r="J22" s="105"/>
    </row>
    <row r="23" spans="1:10" ht="18" customHeight="1" x14ac:dyDescent="0.2">
      <c r="A23" s="26"/>
      <c r="B23" s="30"/>
      <c r="C23" s="31"/>
      <c r="D23" s="12"/>
      <c r="E23" s="35"/>
      <c r="F23" s="55"/>
      <c r="G23" s="106"/>
      <c r="H23" s="107"/>
      <c r="I23" s="107"/>
      <c r="J23" s="108"/>
    </row>
    <row r="24" spans="1:10" ht="18" customHeight="1" x14ac:dyDescent="0.2">
      <c r="A24" s="26"/>
      <c r="B24" s="30"/>
      <c r="C24" s="31"/>
      <c r="D24" s="12"/>
      <c r="E24" s="35"/>
      <c r="F24" s="55"/>
      <c r="G24" s="106"/>
      <c r="H24" s="107"/>
      <c r="I24" s="107"/>
      <c r="J24" s="108"/>
    </row>
    <row r="25" spans="1:10" ht="18" customHeight="1" x14ac:dyDescent="0.2">
      <c r="A25" s="26"/>
      <c r="B25" s="30"/>
      <c r="C25" s="31"/>
      <c r="D25" s="12"/>
      <c r="E25" s="35"/>
      <c r="F25" s="55"/>
      <c r="G25" s="109"/>
      <c r="H25" s="110"/>
      <c r="I25" s="110"/>
      <c r="J25" s="111"/>
    </row>
    <row r="26" spans="1:10" ht="18" customHeight="1" thickBot="1" x14ac:dyDescent="0.25">
      <c r="A26" s="27"/>
      <c r="B26" s="32"/>
      <c r="C26" s="33"/>
      <c r="D26" s="13"/>
      <c r="E26" s="36"/>
      <c r="F26" s="57"/>
      <c r="G26" s="81"/>
      <c r="H26" s="82"/>
      <c r="I26" s="82"/>
      <c r="J26" s="83"/>
    </row>
    <row r="27" spans="1:10" ht="5.0999999999999996" customHeight="1" thickBot="1" x14ac:dyDescent="0.25">
      <c r="A27" s="67"/>
      <c r="B27" s="68"/>
      <c r="C27" s="68"/>
      <c r="D27" s="69"/>
      <c r="E27" s="70"/>
      <c r="F27" s="75"/>
      <c r="G27" s="149"/>
      <c r="H27" s="149"/>
      <c r="I27" s="149"/>
      <c r="J27" s="149"/>
    </row>
    <row r="28" spans="1:10" ht="18" customHeight="1" x14ac:dyDescent="0.2">
      <c r="A28" s="25"/>
      <c r="B28" s="28"/>
      <c r="C28" s="29"/>
      <c r="D28" s="11"/>
      <c r="E28" s="34"/>
      <c r="F28" s="54"/>
      <c r="G28" s="103"/>
      <c r="H28" s="104"/>
      <c r="I28" s="104"/>
      <c r="J28" s="105"/>
    </row>
    <row r="29" spans="1:10" ht="18" customHeight="1" x14ac:dyDescent="0.2">
      <c r="A29" s="26"/>
      <c r="B29" s="30"/>
      <c r="C29" s="31"/>
      <c r="D29" s="12"/>
      <c r="E29" s="35"/>
      <c r="F29" s="55"/>
      <c r="G29" s="106"/>
      <c r="H29" s="107"/>
      <c r="I29" s="107"/>
      <c r="J29" s="108"/>
    </row>
    <row r="30" spans="1:10" ht="18" customHeight="1" x14ac:dyDescent="0.2">
      <c r="A30" s="26"/>
      <c r="B30" s="30"/>
      <c r="C30" s="31"/>
      <c r="D30" s="12"/>
      <c r="E30" s="35"/>
      <c r="F30" s="55"/>
      <c r="G30" s="106"/>
      <c r="H30" s="107"/>
      <c r="I30" s="107"/>
      <c r="J30" s="108"/>
    </row>
    <row r="31" spans="1:10" ht="18" customHeight="1" x14ac:dyDescent="0.2">
      <c r="A31" s="26"/>
      <c r="B31" s="30"/>
      <c r="C31" s="31"/>
      <c r="D31" s="12"/>
      <c r="E31" s="35"/>
      <c r="F31" s="55"/>
      <c r="G31" s="109"/>
      <c r="H31" s="110"/>
      <c r="I31" s="110"/>
      <c r="J31" s="111"/>
    </row>
    <row r="32" spans="1:10" ht="18" customHeight="1" thickBot="1" x14ac:dyDescent="0.25">
      <c r="A32" s="27"/>
      <c r="B32" s="32"/>
      <c r="C32" s="33"/>
      <c r="D32" s="13"/>
      <c r="E32" s="36"/>
      <c r="F32" s="57"/>
      <c r="G32" s="81"/>
      <c r="H32" s="82"/>
      <c r="I32" s="82"/>
      <c r="J32" s="83"/>
    </row>
    <row r="33" spans="1:13" ht="5.0999999999999996" customHeight="1" thickBot="1" x14ac:dyDescent="0.25">
      <c r="A33" s="67"/>
      <c r="B33" s="72"/>
      <c r="C33" s="72"/>
      <c r="D33" s="73"/>
      <c r="E33" s="74"/>
      <c r="F33" s="75"/>
      <c r="G33" s="149"/>
      <c r="H33" s="149"/>
      <c r="I33" s="149"/>
      <c r="J33" s="149"/>
    </row>
    <row r="34" spans="1:13" ht="18" customHeight="1" x14ac:dyDescent="0.2">
      <c r="A34" s="25"/>
      <c r="B34" s="28"/>
      <c r="C34" s="29"/>
      <c r="D34" s="11"/>
      <c r="E34" s="34"/>
      <c r="F34" s="54"/>
      <c r="G34" s="103"/>
      <c r="H34" s="104"/>
      <c r="I34" s="104"/>
      <c r="J34" s="105"/>
    </row>
    <row r="35" spans="1:13" ht="18" customHeight="1" x14ac:dyDescent="0.2">
      <c r="A35" s="26"/>
      <c r="B35" s="30"/>
      <c r="C35" s="31"/>
      <c r="D35" s="12"/>
      <c r="E35" s="35"/>
      <c r="F35" s="55"/>
      <c r="G35" s="106"/>
      <c r="H35" s="107"/>
      <c r="I35" s="107"/>
      <c r="J35" s="108"/>
    </row>
    <row r="36" spans="1:13" ht="18" customHeight="1" x14ac:dyDescent="0.2">
      <c r="A36" s="26"/>
      <c r="B36" s="30"/>
      <c r="C36" s="31"/>
      <c r="D36" s="12"/>
      <c r="E36" s="35"/>
      <c r="F36" s="55"/>
      <c r="G36" s="106"/>
      <c r="H36" s="107"/>
      <c r="I36" s="107"/>
      <c r="J36" s="108"/>
    </row>
    <row r="37" spans="1:13" ht="18" customHeight="1" x14ac:dyDescent="0.2">
      <c r="A37" s="26"/>
      <c r="B37" s="30"/>
      <c r="C37" s="31"/>
      <c r="D37" s="12"/>
      <c r="E37" s="35"/>
      <c r="F37" s="55"/>
      <c r="G37" s="109"/>
      <c r="H37" s="110"/>
      <c r="I37" s="110"/>
      <c r="J37" s="111"/>
    </row>
    <row r="38" spans="1:13" s="4" customFormat="1" ht="18" customHeight="1" thickBot="1" x14ac:dyDescent="0.25">
      <c r="A38" s="27"/>
      <c r="B38" s="32"/>
      <c r="C38" s="33"/>
      <c r="D38" s="13"/>
      <c r="E38" s="36"/>
      <c r="F38" s="57"/>
      <c r="G38" s="81"/>
      <c r="H38" s="82"/>
      <c r="I38" s="82"/>
      <c r="J38" s="83"/>
    </row>
    <row r="39" spans="1:13" s="4" customFormat="1" ht="5.0999999999999996" customHeight="1" thickBot="1" x14ac:dyDescent="0.25">
      <c r="A39" s="37"/>
      <c r="B39" s="38"/>
      <c r="C39" s="39"/>
      <c r="D39" s="42"/>
      <c r="E39" s="43"/>
      <c r="F39" s="56"/>
      <c r="G39" s="43"/>
      <c r="H39" s="43"/>
      <c r="I39" s="43"/>
      <c r="J39" s="44"/>
    </row>
    <row r="40" spans="1:13" s="4" customFormat="1" ht="17.100000000000001" customHeight="1" thickBot="1" x14ac:dyDescent="0.3">
      <c r="A40" s="17" t="s">
        <v>2</v>
      </c>
      <c r="B40" s="9"/>
      <c r="C40" s="59">
        <f>SUM(E10:E38)</f>
        <v>0</v>
      </c>
      <c r="D40" s="45"/>
      <c r="E40" s="150" t="s">
        <v>149</v>
      </c>
      <c r="F40" s="150"/>
      <c r="G40" s="150"/>
      <c r="H40" s="150"/>
      <c r="I40" s="150"/>
      <c r="J40" s="151"/>
    </row>
    <row r="41" spans="1:13" s="4" customFormat="1" ht="9.75" customHeight="1" thickBot="1" x14ac:dyDescent="0.25">
      <c r="A41" s="18"/>
      <c r="B41" s="10"/>
      <c r="C41" s="40"/>
      <c r="D41" s="46"/>
      <c r="E41" s="150"/>
      <c r="F41" s="150"/>
      <c r="G41" s="150"/>
      <c r="H41" s="150"/>
      <c r="I41" s="150"/>
      <c r="J41" s="151"/>
    </row>
    <row r="42" spans="1:13" ht="20.100000000000001" customHeight="1" thickBot="1" x14ac:dyDescent="0.25">
      <c r="A42" s="19" t="s">
        <v>10</v>
      </c>
      <c r="B42" s="15"/>
      <c r="C42" s="58">
        <f>SUM(F10:F38)+SUM(E10:E38)*0.19</f>
        <v>0</v>
      </c>
      <c r="D42" s="47"/>
      <c r="E42" s="150"/>
      <c r="F42" s="150"/>
      <c r="G42" s="150"/>
      <c r="H42" s="150"/>
      <c r="I42" s="150"/>
      <c r="J42" s="151"/>
      <c r="K42" s="5"/>
      <c r="L42" s="5"/>
      <c r="M42" s="5"/>
    </row>
    <row r="43" spans="1:13" ht="12.75" customHeight="1" x14ac:dyDescent="0.2">
      <c r="A43" s="127" t="s">
        <v>134</v>
      </c>
      <c r="B43" s="129"/>
      <c r="C43" s="130"/>
      <c r="D43" s="48"/>
      <c r="E43" s="150"/>
      <c r="F43" s="150"/>
      <c r="G43" s="150"/>
      <c r="H43" s="150"/>
      <c r="I43" s="150"/>
      <c r="J43" s="151"/>
    </row>
    <row r="44" spans="1:13" ht="15.75" customHeight="1" thickBot="1" x14ac:dyDescent="0.3">
      <c r="A44" s="128"/>
      <c r="B44" s="131"/>
      <c r="C44" s="132"/>
      <c r="D44" s="49"/>
      <c r="E44" s="150"/>
      <c r="F44" s="150"/>
      <c r="G44" s="150"/>
      <c r="H44" s="150"/>
      <c r="I44" s="150"/>
      <c r="J44" s="151"/>
    </row>
    <row r="45" spans="1:13" ht="12" customHeight="1" x14ac:dyDescent="0.25">
      <c r="A45" s="123" t="s">
        <v>135</v>
      </c>
      <c r="B45" s="124"/>
      <c r="C45" s="143"/>
      <c r="D45" s="50"/>
      <c r="E45" s="150"/>
      <c r="F45" s="150"/>
      <c r="G45" s="150"/>
      <c r="H45" s="150"/>
      <c r="I45" s="150"/>
      <c r="J45" s="151"/>
    </row>
    <row r="46" spans="1:13" ht="12.75" customHeight="1" thickBot="1" x14ac:dyDescent="0.25">
      <c r="A46" s="125"/>
      <c r="B46" s="126"/>
      <c r="C46" s="144"/>
      <c r="D46" s="51"/>
      <c r="E46" s="150"/>
      <c r="F46" s="150"/>
      <c r="G46" s="150"/>
      <c r="H46" s="150"/>
      <c r="I46" s="150"/>
      <c r="J46" s="151"/>
    </row>
    <row r="47" spans="1:13" ht="15.75" customHeight="1" x14ac:dyDescent="0.2">
      <c r="A47" s="123" t="s">
        <v>136</v>
      </c>
      <c r="B47" s="124"/>
      <c r="C47" s="145"/>
      <c r="D47" s="51"/>
      <c r="E47" s="150"/>
      <c r="F47" s="150"/>
      <c r="G47" s="150"/>
      <c r="H47" s="150"/>
      <c r="I47" s="150"/>
      <c r="J47" s="151"/>
    </row>
    <row r="48" spans="1:13" s="4" customFormat="1" ht="5.25" customHeight="1" thickBot="1" x14ac:dyDescent="0.25">
      <c r="A48" s="125"/>
      <c r="B48" s="126"/>
      <c r="C48" s="146"/>
      <c r="D48" s="52"/>
      <c r="E48" s="150"/>
      <c r="F48" s="150"/>
      <c r="G48" s="150"/>
      <c r="H48" s="150"/>
      <c r="I48" s="150"/>
      <c r="J48" s="151"/>
    </row>
    <row r="49" spans="1:10" ht="17.100000000000001" customHeight="1" thickBot="1" x14ac:dyDescent="0.3">
      <c r="A49" s="123"/>
      <c r="B49" s="124"/>
      <c r="C49" s="147"/>
      <c r="D49" s="52"/>
      <c r="E49" s="150"/>
      <c r="F49" s="150"/>
      <c r="G49" s="150"/>
      <c r="H49" s="150"/>
      <c r="I49" s="150"/>
      <c r="J49" s="151"/>
    </row>
    <row r="50" spans="1:10" x14ac:dyDescent="0.2">
      <c r="A50" s="133" t="s">
        <v>137</v>
      </c>
      <c r="B50" s="134"/>
      <c r="C50" s="135"/>
      <c r="D50" s="52"/>
      <c r="E50" s="150"/>
      <c r="F50" s="150"/>
      <c r="G50" s="150"/>
      <c r="H50" s="150"/>
      <c r="I50" s="150"/>
      <c r="J50" s="151"/>
    </row>
    <row r="51" spans="1:10" x14ac:dyDescent="0.2">
      <c r="A51" s="136"/>
      <c r="B51" s="137"/>
      <c r="C51" s="138"/>
      <c r="D51" s="52"/>
      <c r="E51" s="150"/>
      <c r="F51" s="150"/>
      <c r="G51" s="150"/>
      <c r="H51" s="150"/>
      <c r="I51" s="150"/>
      <c r="J51" s="151"/>
    </row>
    <row r="52" spans="1:10" ht="46.5" customHeight="1" x14ac:dyDescent="0.2">
      <c r="A52" s="139"/>
      <c r="B52" s="137"/>
      <c r="C52" s="138"/>
      <c r="D52" s="52"/>
      <c r="E52" s="150"/>
      <c r="F52" s="150"/>
      <c r="G52" s="150"/>
      <c r="H52" s="150"/>
      <c r="I52" s="150"/>
      <c r="J52" s="151"/>
    </row>
    <row r="53" spans="1:10" ht="16.5" customHeight="1" thickBot="1" x14ac:dyDescent="0.25">
      <c r="A53" s="139"/>
      <c r="B53" s="137"/>
      <c r="C53" s="138"/>
      <c r="D53" s="48"/>
      <c r="E53" s="22"/>
      <c r="F53" s="22"/>
      <c r="G53" s="22"/>
      <c r="H53" s="22"/>
      <c r="I53" s="22"/>
      <c r="J53" s="53"/>
    </row>
    <row r="54" spans="1:10" ht="15" customHeight="1" thickBot="1" x14ac:dyDescent="0.25">
      <c r="A54" s="140"/>
      <c r="B54" s="141"/>
      <c r="C54" s="142"/>
      <c r="D54" s="152" t="s">
        <v>138</v>
      </c>
      <c r="E54" s="153"/>
      <c r="F54" s="153"/>
      <c r="G54" s="153"/>
      <c r="H54" s="153"/>
      <c r="I54" s="153"/>
      <c r="J54" s="154"/>
    </row>
  </sheetData>
  <sheetProtection algorithmName="SHA-512" hashValue="e0nYnZK9BAqtVjKJbgGu6vFWE7U+0plcq4BoRcGXWN8ixEnmCFfogYGGqI+5h0rmQPqVv/dKxSKLd6/w6XHeNw==" saltValue="NjHoaPlSvudVtE3NPa5xFg==" spinCount="100000" sheet="1" objects="1" scenarios="1"/>
  <mergeCells count="57">
    <mergeCell ref="G37:J37"/>
    <mergeCell ref="G38:J38"/>
    <mergeCell ref="E40:J52"/>
    <mergeCell ref="D54:J54"/>
    <mergeCell ref="G34:J34"/>
    <mergeCell ref="G35:J35"/>
    <mergeCell ref="G36:J36"/>
    <mergeCell ref="G27:J27"/>
    <mergeCell ref="G33:J33"/>
    <mergeCell ref="G28:J28"/>
    <mergeCell ref="G29:J29"/>
    <mergeCell ref="G30:J30"/>
    <mergeCell ref="G31:J31"/>
    <mergeCell ref="G32:J32"/>
    <mergeCell ref="G22:J22"/>
    <mergeCell ref="G23:J23"/>
    <mergeCell ref="G24:J24"/>
    <mergeCell ref="G25:J25"/>
    <mergeCell ref="G26:J26"/>
    <mergeCell ref="G16:J16"/>
    <mergeCell ref="G17:J17"/>
    <mergeCell ref="G18:J18"/>
    <mergeCell ref="G15:J15"/>
    <mergeCell ref="G21:J21"/>
    <mergeCell ref="G19:J19"/>
    <mergeCell ref="G20:J20"/>
    <mergeCell ref="A47:B48"/>
    <mergeCell ref="A49:B49"/>
    <mergeCell ref="A43:A44"/>
    <mergeCell ref="B43:C44"/>
    <mergeCell ref="A50:C54"/>
    <mergeCell ref="A45:C46"/>
    <mergeCell ref="C47:C49"/>
    <mergeCell ref="A1:G1"/>
    <mergeCell ref="C4:F4"/>
    <mergeCell ref="C7:F7"/>
    <mergeCell ref="A2:B2"/>
    <mergeCell ref="C3:F3"/>
    <mergeCell ref="A3:B3"/>
    <mergeCell ref="C2:D2"/>
    <mergeCell ref="E2:F2"/>
    <mergeCell ref="G14:J14"/>
    <mergeCell ref="A4:B4"/>
    <mergeCell ref="A5:B5"/>
    <mergeCell ref="A6:B6"/>
    <mergeCell ref="A7:B7"/>
    <mergeCell ref="H4:J4"/>
    <mergeCell ref="H5:J5"/>
    <mergeCell ref="H6:J6"/>
    <mergeCell ref="H7:J7"/>
    <mergeCell ref="C5:F5"/>
    <mergeCell ref="C6:F6"/>
    <mergeCell ref="G9:J9"/>
    <mergeCell ref="G10:J10"/>
    <mergeCell ref="G11:J11"/>
    <mergeCell ref="G12:J12"/>
    <mergeCell ref="G13:J13"/>
  </mergeCells>
  <phoneticPr fontId="3" type="noConversion"/>
  <conditionalFormatting sqref="C40">
    <cfRule type="cellIs" dxfId="1" priority="4" operator="equal">
      <formula>0</formula>
    </cfRule>
  </conditionalFormatting>
  <conditionalFormatting sqref="C42">
    <cfRule type="cellIs" dxfId="0" priority="3" operator="lessThanOrEqual">
      <formula>0</formula>
    </cfRule>
  </conditionalFormatting>
  <pageMargins left="0.78740157480314965" right="0.19685039370078741" top="0.19685039370078741" bottom="0" header="0.51181102362204722" footer="0.11811023622047245"/>
  <pageSetup paperSize="9" scale="89" orientation="portrait" r:id="rId1"/>
  <headerFooter alignWithMargins="0">
    <oddFooter>&amp;CGEBRUIKEN VANAF 1 APRIL 2012</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Blad1!$A$2:$A$13</xm:f>
          </x14:formula1>
          <xm:sqref>H5</xm:sqref>
        </x14:dataValidation>
        <x14:dataValidation type="list" allowBlank="1" showInputMessage="1" showErrorMessage="1">
          <x14:formula1>
            <xm:f>Blad1!$G$2:$G$114</xm:f>
          </x14:formula1>
          <xm:sqref>C4:F4</xm:sqref>
        </x14:dataValidation>
        <x14:dataValidation type="list" allowBlank="1" showInputMessage="1" showErrorMessage="1">
          <x14:formula1>
            <xm:f>Blad1!$N$2:$N$3</xm:f>
          </x14:formula1>
          <xm:sqref>H6:J6</xm:sqref>
        </x14:dataValidation>
        <x14:dataValidation type="list" allowBlank="1" showInputMessage="1" showErrorMessage="1">
          <x14:formula1>
            <xm:f>Blad1!$B$2:$B$8</xm:f>
          </x14:formula1>
          <xm:sqref>H4:J4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workbookViewId="0">
      <selection activeCell="M5" sqref="M5"/>
    </sheetView>
  </sheetViews>
  <sheetFormatPr defaultRowHeight="12.75" x14ac:dyDescent="0.2"/>
  <cols>
    <col min="1" max="1" width="13.85546875" bestFit="1" customWidth="1"/>
  </cols>
  <sheetData>
    <row r="1" spans="1:14" ht="15" x14ac:dyDescent="0.25">
      <c r="A1" s="23" t="s">
        <v>5</v>
      </c>
      <c r="B1" s="23" t="s">
        <v>4</v>
      </c>
      <c r="D1" s="23" t="s">
        <v>26</v>
      </c>
      <c r="E1" s="23" t="s">
        <v>27</v>
      </c>
      <c r="F1" s="23" t="s">
        <v>28</v>
      </c>
      <c r="L1" s="1" t="s">
        <v>132</v>
      </c>
      <c r="M1" s="1" t="s">
        <v>13</v>
      </c>
      <c r="N1" s="1" t="s">
        <v>133</v>
      </c>
    </row>
    <row r="2" spans="1:14" x14ac:dyDescent="0.2">
      <c r="A2" s="24" t="s">
        <v>14</v>
      </c>
      <c r="B2">
        <v>2019</v>
      </c>
      <c r="D2" t="s">
        <v>29</v>
      </c>
      <c r="E2" t="s">
        <v>30</v>
      </c>
      <c r="F2">
        <v>214</v>
      </c>
      <c r="G2" t="str">
        <f t="shared" ref="G2:G33" si="0">CONCATENATE(D2," ",F2)</f>
        <v>Aalst (Betuwe) 214</v>
      </c>
      <c r="L2" t="s">
        <v>140</v>
      </c>
      <c r="M2">
        <v>65030</v>
      </c>
      <c r="N2" t="str">
        <f t="shared" ref="N2" si="1">CONCATENATE(L2," ",M2)</f>
        <v>Re-Integratie 65030</v>
      </c>
    </row>
    <row r="3" spans="1:14" x14ac:dyDescent="0.2">
      <c r="A3" s="24" t="s">
        <v>15</v>
      </c>
      <c r="B3">
        <v>2020</v>
      </c>
      <c r="D3" t="s">
        <v>31</v>
      </c>
      <c r="E3" t="s">
        <v>32</v>
      </c>
      <c r="F3">
        <v>297</v>
      </c>
      <c r="G3" t="str">
        <f t="shared" si="0"/>
        <v>Aalst (Bommelerwaard) 297</v>
      </c>
    </row>
    <row r="4" spans="1:14" x14ac:dyDescent="0.2">
      <c r="A4" s="24" t="s">
        <v>16</v>
      </c>
      <c r="B4">
        <v>2021</v>
      </c>
      <c r="D4" t="s">
        <v>33</v>
      </c>
      <c r="E4" t="s">
        <v>30</v>
      </c>
      <c r="F4">
        <v>214</v>
      </c>
      <c r="G4" t="str">
        <f t="shared" si="0"/>
        <v>Achter den Haag 214</v>
      </c>
    </row>
    <row r="5" spans="1:14" x14ac:dyDescent="0.2">
      <c r="A5" s="24" t="s">
        <v>17</v>
      </c>
      <c r="B5">
        <v>2022</v>
      </c>
      <c r="D5" t="s">
        <v>34</v>
      </c>
      <c r="E5" t="s">
        <v>141</v>
      </c>
      <c r="F5">
        <v>1960</v>
      </c>
      <c r="G5" t="str">
        <f t="shared" si="0"/>
        <v>Acquoy 1960</v>
      </c>
    </row>
    <row r="6" spans="1:14" x14ac:dyDescent="0.2">
      <c r="A6" s="24" t="s">
        <v>18</v>
      </c>
      <c r="B6">
        <v>2023</v>
      </c>
      <c r="D6" t="s">
        <v>36</v>
      </c>
      <c r="E6" t="s">
        <v>37</v>
      </c>
      <c r="F6">
        <v>263</v>
      </c>
      <c r="G6" t="str">
        <f t="shared" si="0"/>
        <v>Alem 263</v>
      </c>
    </row>
    <row r="7" spans="1:14" x14ac:dyDescent="0.2">
      <c r="A7" s="24" t="s">
        <v>19</v>
      </c>
      <c r="B7">
        <v>2024</v>
      </c>
      <c r="D7" t="s">
        <v>38</v>
      </c>
      <c r="E7" t="s">
        <v>39</v>
      </c>
      <c r="F7">
        <v>668</v>
      </c>
      <c r="G7" t="str">
        <f t="shared" si="0"/>
        <v>Alphen 668</v>
      </c>
    </row>
    <row r="8" spans="1:14" x14ac:dyDescent="0.2">
      <c r="A8" s="24" t="s">
        <v>20</v>
      </c>
      <c r="B8">
        <v>2025</v>
      </c>
      <c r="D8" t="s">
        <v>40</v>
      </c>
      <c r="E8" t="s">
        <v>39</v>
      </c>
      <c r="F8">
        <v>668</v>
      </c>
      <c r="G8" t="str">
        <f t="shared" si="0"/>
        <v>Altforst 668</v>
      </c>
    </row>
    <row r="9" spans="1:14" x14ac:dyDescent="0.2">
      <c r="A9" s="24" t="s">
        <v>21</v>
      </c>
      <c r="B9">
        <v>2026</v>
      </c>
      <c r="D9" t="s">
        <v>41</v>
      </c>
      <c r="E9" t="s">
        <v>37</v>
      </c>
      <c r="F9">
        <v>263</v>
      </c>
      <c r="G9" t="str">
        <f t="shared" si="0"/>
        <v>Ammerzoden 263</v>
      </c>
    </row>
    <row r="10" spans="1:14" x14ac:dyDescent="0.2">
      <c r="A10" s="24" t="s">
        <v>22</v>
      </c>
      <c r="B10">
        <v>2027</v>
      </c>
      <c r="D10" t="s">
        <v>154</v>
      </c>
      <c r="E10" t="s">
        <v>141</v>
      </c>
      <c r="F10">
        <v>1960</v>
      </c>
      <c r="G10" t="str">
        <f t="shared" si="0"/>
        <v>Angeren 1960</v>
      </c>
    </row>
    <row r="11" spans="1:14" x14ac:dyDescent="0.2">
      <c r="A11" s="24" t="s">
        <v>23</v>
      </c>
      <c r="B11">
        <v>2028</v>
      </c>
      <c r="D11" t="s">
        <v>42</v>
      </c>
      <c r="E11" t="s">
        <v>39</v>
      </c>
      <c r="F11">
        <v>668</v>
      </c>
      <c r="G11" t="str">
        <f t="shared" si="0"/>
        <v>Appeltern 668</v>
      </c>
    </row>
    <row r="12" spans="1:14" x14ac:dyDescent="0.2">
      <c r="A12" s="24" t="s">
        <v>24</v>
      </c>
      <c r="B12">
        <v>2029</v>
      </c>
      <c r="D12" t="s">
        <v>43</v>
      </c>
      <c r="E12" t="s">
        <v>30</v>
      </c>
      <c r="F12">
        <v>214</v>
      </c>
      <c r="G12" t="str">
        <f t="shared" si="0"/>
        <v>Asch 214</v>
      </c>
    </row>
    <row r="13" spans="1:14" x14ac:dyDescent="0.2">
      <c r="A13" s="24" t="s">
        <v>25</v>
      </c>
      <c r="B13">
        <v>2030</v>
      </c>
      <c r="D13" t="s">
        <v>142</v>
      </c>
      <c r="E13" t="s">
        <v>141</v>
      </c>
      <c r="F13">
        <v>1960</v>
      </c>
      <c r="G13" t="str">
        <f t="shared" si="0"/>
        <v>Asperen 1960</v>
      </c>
    </row>
    <row r="14" spans="1:14" x14ac:dyDescent="0.2">
      <c r="D14" t="s">
        <v>44</v>
      </c>
      <c r="E14" t="s">
        <v>141</v>
      </c>
      <c r="F14">
        <v>1960</v>
      </c>
      <c r="G14" t="str">
        <f t="shared" si="0"/>
        <v>Beesd 1960</v>
      </c>
    </row>
    <row r="15" spans="1:14" x14ac:dyDescent="0.2">
      <c r="D15" t="s">
        <v>152</v>
      </c>
      <c r="E15" t="s">
        <v>141</v>
      </c>
      <c r="F15">
        <v>1960</v>
      </c>
      <c r="G15" t="str">
        <f t="shared" si="0"/>
        <v>Bemmel 1960</v>
      </c>
    </row>
    <row r="16" spans="1:14" x14ac:dyDescent="0.2">
      <c r="D16" t="s">
        <v>45</v>
      </c>
      <c r="E16" t="s">
        <v>39</v>
      </c>
      <c r="F16">
        <v>668</v>
      </c>
      <c r="G16" t="str">
        <f t="shared" si="0"/>
        <v>Beneden-Leeuwen 668</v>
      </c>
    </row>
    <row r="17" spans="4:15" x14ac:dyDescent="0.2">
      <c r="D17" t="s">
        <v>46</v>
      </c>
      <c r="E17" t="s">
        <v>32</v>
      </c>
      <c r="F17">
        <v>297</v>
      </c>
      <c r="G17" t="str">
        <f t="shared" si="0"/>
        <v>Bern 297</v>
      </c>
    </row>
    <row r="18" spans="4:15" x14ac:dyDescent="0.2">
      <c r="D18" t="s">
        <v>47</v>
      </c>
      <c r="E18" t="s">
        <v>30</v>
      </c>
      <c r="F18">
        <v>214</v>
      </c>
      <c r="G18" t="str">
        <f t="shared" si="0"/>
        <v>Beusichem 214</v>
      </c>
    </row>
    <row r="19" spans="4:15" x14ac:dyDescent="0.2">
      <c r="D19" t="s">
        <v>48</v>
      </c>
      <c r="E19" t="s">
        <v>39</v>
      </c>
      <c r="F19">
        <v>668</v>
      </c>
      <c r="G19" t="str">
        <f t="shared" si="0"/>
        <v>Boven-Leeuwen 668</v>
      </c>
    </row>
    <row r="20" spans="4:15" x14ac:dyDescent="0.2">
      <c r="D20" t="s">
        <v>49</v>
      </c>
      <c r="E20" t="s">
        <v>32</v>
      </c>
      <c r="F20">
        <v>297</v>
      </c>
      <c r="G20" t="str">
        <f t="shared" si="0"/>
        <v>Brakel 297</v>
      </c>
    </row>
    <row r="21" spans="4:15" x14ac:dyDescent="0.2">
      <c r="D21" t="s">
        <v>50</v>
      </c>
      <c r="E21" t="s">
        <v>32</v>
      </c>
      <c r="F21">
        <v>297</v>
      </c>
      <c r="G21" t="str">
        <f t="shared" si="0"/>
        <v>Bruchem 297</v>
      </c>
    </row>
    <row r="22" spans="4:15" x14ac:dyDescent="0.2">
      <c r="D22" t="s">
        <v>30</v>
      </c>
      <c r="E22" t="s">
        <v>30</v>
      </c>
      <c r="F22">
        <v>214</v>
      </c>
      <c r="G22" t="str">
        <f t="shared" si="0"/>
        <v>Buren 214</v>
      </c>
    </row>
    <row r="23" spans="4:15" x14ac:dyDescent="0.2">
      <c r="D23" t="s">
        <v>51</v>
      </c>
      <c r="E23" t="s">
        <v>141</v>
      </c>
      <c r="F23">
        <v>1960</v>
      </c>
      <c r="G23" t="str">
        <f t="shared" si="0"/>
        <v>Buurmalsen 1960</v>
      </c>
    </row>
    <row r="24" spans="4:15" x14ac:dyDescent="0.2">
      <c r="D24" t="s">
        <v>52</v>
      </c>
      <c r="E24" t="s">
        <v>37</v>
      </c>
      <c r="F24">
        <v>263</v>
      </c>
      <c r="G24" t="str">
        <f t="shared" si="0"/>
        <v>Californië 263</v>
      </c>
    </row>
    <row r="25" spans="4:15" x14ac:dyDescent="0.2">
      <c r="D25" t="s">
        <v>53</v>
      </c>
      <c r="E25" t="s">
        <v>53</v>
      </c>
      <c r="F25">
        <v>216</v>
      </c>
      <c r="G25" t="str">
        <f t="shared" si="0"/>
        <v>Culemborg 216</v>
      </c>
      <c r="N25" s="77"/>
      <c r="O25" s="77"/>
    </row>
    <row r="26" spans="4:15" x14ac:dyDescent="0.2">
      <c r="D26" t="s">
        <v>54</v>
      </c>
      <c r="E26" t="s">
        <v>30</v>
      </c>
      <c r="F26">
        <v>214</v>
      </c>
      <c r="G26" t="str">
        <f t="shared" si="0"/>
        <v>De Marsch 214</v>
      </c>
      <c r="N26" s="79"/>
      <c r="O26" s="78"/>
    </row>
    <row r="27" spans="4:15" x14ac:dyDescent="0.2">
      <c r="D27" t="s">
        <v>55</v>
      </c>
      <c r="E27" t="s">
        <v>32</v>
      </c>
      <c r="F27">
        <v>297</v>
      </c>
      <c r="G27" t="str">
        <f t="shared" si="0"/>
        <v>De Rietschoof 297</v>
      </c>
      <c r="N27" s="79"/>
      <c r="O27" s="80"/>
    </row>
    <row r="28" spans="4:15" x14ac:dyDescent="0.2">
      <c r="D28" t="s">
        <v>56</v>
      </c>
      <c r="E28" t="s">
        <v>141</v>
      </c>
      <c r="F28">
        <v>1960</v>
      </c>
      <c r="G28" t="str">
        <f t="shared" si="0"/>
        <v>Deil 1960</v>
      </c>
      <c r="N28" s="79"/>
      <c r="O28" s="80"/>
    </row>
    <row r="29" spans="4:15" x14ac:dyDescent="0.2">
      <c r="D29" t="s">
        <v>57</v>
      </c>
      <c r="E29" t="s">
        <v>32</v>
      </c>
      <c r="F29">
        <v>297</v>
      </c>
      <c r="G29" t="str">
        <f t="shared" si="0"/>
        <v>Delwijnen 297</v>
      </c>
      <c r="N29" s="79"/>
      <c r="O29" s="80"/>
    </row>
    <row r="30" spans="4:15" x14ac:dyDescent="0.2">
      <c r="D30" t="s">
        <v>58</v>
      </c>
      <c r="E30" t="s">
        <v>59</v>
      </c>
      <c r="F30">
        <v>1740</v>
      </c>
      <c r="G30" t="str">
        <f t="shared" si="0"/>
        <v>Dodewaard 1740</v>
      </c>
      <c r="N30" s="79"/>
      <c r="O30" s="80"/>
    </row>
    <row r="31" spans="4:15" x14ac:dyDescent="0.2">
      <c r="D31" t="s">
        <v>155</v>
      </c>
      <c r="E31" t="s">
        <v>141</v>
      </c>
      <c r="F31">
        <v>1960</v>
      </c>
      <c r="G31" t="str">
        <f t="shared" si="0"/>
        <v>Doornenburg 1960</v>
      </c>
      <c r="N31" s="79"/>
      <c r="O31" s="78"/>
    </row>
    <row r="32" spans="4:15" x14ac:dyDescent="0.2">
      <c r="D32" t="s">
        <v>60</v>
      </c>
      <c r="E32" t="s">
        <v>39</v>
      </c>
      <c r="F32">
        <v>668</v>
      </c>
      <c r="G32" t="str">
        <f t="shared" si="0"/>
        <v>Dreumel 668</v>
      </c>
      <c r="N32" s="79"/>
      <c r="O32" s="78"/>
    </row>
    <row r="33" spans="4:15" x14ac:dyDescent="0.2">
      <c r="D33" t="s">
        <v>61</v>
      </c>
      <c r="E33" t="s">
        <v>62</v>
      </c>
      <c r="F33">
        <v>281</v>
      </c>
      <c r="G33" t="str">
        <f t="shared" si="0"/>
        <v>Drumpt 281</v>
      </c>
      <c r="N33" s="79"/>
      <c r="O33" s="80"/>
    </row>
    <row r="34" spans="4:15" x14ac:dyDescent="0.2">
      <c r="D34" t="s">
        <v>63</v>
      </c>
      <c r="E34" t="s">
        <v>59</v>
      </c>
      <c r="F34">
        <v>1740</v>
      </c>
      <c r="G34" t="str">
        <f t="shared" ref="G34:G65" si="2">CONCATENATE(D34," ",F34)</f>
        <v>Echteld 1740</v>
      </c>
      <c r="N34" s="79"/>
      <c r="O34" s="78"/>
    </row>
    <row r="35" spans="4:15" x14ac:dyDescent="0.2">
      <c r="D35" t="s">
        <v>64</v>
      </c>
      <c r="E35" t="s">
        <v>30</v>
      </c>
      <c r="F35">
        <v>214</v>
      </c>
      <c r="G35" t="str">
        <f t="shared" si="2"/>
        <v>Eck en Wiel 214</v>
      </c>
      <c r="N35" s="79"/>
      <c r="O35" s="80"/>
    </row>
    <row r="36" spans="4:15" x14ac:dyDescent="0.2">
      <c r="D36" t="s">
        <v>65</v>
      </c>
      <c r="E36" t="s">
        <v>59</v>
      </c>
      <c r="F36">
        <v>1740</v>
      </c>
      <c r="G36" t="str">
        <f t="shared" si="2"/>
        <v>Eldik 1740</v>
      </c>
      <c r="N36" s="79"/>
      <c r="O36" s="78"/>
    </row>
    <row r="37" spans="4:15" x14ac:dyDescent="0.2">
      <c r="D37" t="s">
        <v>66</v>
      </c>
      <c r="E37" t="s">
        <v>141</v>
      </c>
      <c r="F37">
        <v>1960</v>
      </c>
      <c r="G37" t="str">
        <f t="shared" si="2"/>
        <v>Enspijk 1960</v>
      </c>
      <c r="N37" s="79"/>
      <c r="O37" s="80"/>
    </row>
    <row r="38" spans="4:15" x14ac:dyDescent="0.2">
      <c r="D38" t="s">
        <v>67</v>
      </c>
      <c r="E38" t="s">
        <v>30</v>
      </c>
      <c r="F38">
        <v>214</v>
      </c>
      <c r="G38" t="str">
        <f t="shared" si="2"/>
        <v>Erichem 214</v>
      </c>
      <c r="N38" s="79"/>
      <c r="O38" s="80"/>
    </row>
    <row r="39" spans="4:15" x14ac:dyDescent="0.2">
      <c r="D39" t="s">
        <v>68</v>
      </c>
      <c r="E39" t="s">
        <v>141</v>
      </c>
      <c r="F39">
        <v>1960</v>
      </c>
      <c r="G39" t="str">
        <f t="shared" si="2"/>
        <v>Est 1960</v>
      </c>
      <c r="N39" s="79"/>
      <c r="O39" s="80"/>
    </row>
    <row r="40" spans="4:15" x14ac:dyDescent="0.2">
      <c r="D40" t="s">
        <v>70</v>
      </c>
      <c r="E40" t="s">
        <v>32</v>
      </c>
      <c r="F40">
        <v>297</v>
      </c>
      <c r="G40" t="str">
        <f t="shared" si="2"/>
        <v>Gameren 297</v>
      </c>
      <c r="N40" s="79"/>
      <c r="O40" s="80"/>
    </row>
    <row r="41" spans="4:15" x14ac:dyDescent="0.2">
      <c r="D41" t="s">
        <v>35</v>
      </c>
      <c r="E41" t="s">
        <v>141</v>
      </c>
      <c r="F41">
        <v>1960</v>
      </c>
      <c r="G41" t="str">
        <f t="shared" si="2"/>
        <v>Geldermalsen 1960</v>
      </c>
      <c r="N41" s="79"/>
      <c r="O41" s="78"/>
    </row>
    <row r="42" spans="4:15" x14ac:dyDescent="0.2">
      <c r="D42" t="s">
        <v>71</v>
      </c>
      <c r="E42" t="s">
        <v>141</v>
      </c>
      <c r="F42">
        <v>1960</v>
      </c>
      <c r="G42" t="str">
        <f t="shared" si="2"/>
        <v>Gellicum 1960</v>
      </c>
      <c r="N42" s="79"/>
      <c r="O42" s="80"/>
    </row>
    <row r="43" spans="4:15" x14ac:dyDescent="0.2">
      <c r="D43" t="s">
        <v>153</v>
      </c>
      <c r="E43" t="s">
        <v>141</v>
      </c>
      <c r="F43">
        <v>1960</v>
      </c>
      <c r="G43" t="str">
        <f t="shared" si="2"/>
        <v>Gendt 1960</v>
      </c>
      <c r="N43" s="79"/>
      <c r="O43" s="80"/>
    </row>
    <row r="44" spans="4:15" x14ac:dyDescent="0.2">
      <c r="D44" t="s">
        <v>72</v>
      </c>
      <c r="E44" t="s">
        <v>53</v>
      </c>
      <c r="F44">
        <v>216</v>
      </c>
      <c r="G44" t="str">
        <f t="shared" si="2"/>
        <v>Goilberdingen 216</v>
      </c>
      <c r="N44" s="79"/>
      <c r="O44" s="78"/>
    </row>
    <row r="45" spans="4:15" x14ac:dyDescent="0.2">
      <c r="D45" t="s">
        <v>73</v>
      </c>
      <c r="E45" t="s">
        <v>141</v>
      </c>
      <c r="F45">
        <v>1960</v>
      </c>
      <c r="G45" t="str">
        <f t="shared" si="2"/>
        <v>Haaften 1960</v>
      </c>
      <c r="N45" s="79"/>
      <c r="O45" s="78"/>
    </row>
    <row r="46" spans="4:15" x14ac:dyDescent="0.2">
      <c r="D46" t="s">
        <v>156</v>
      </c>
      <c r="E46" t="s">
        <v>141</v>
      </c>
      <c r="F46">
        <v>1960</v>
      </c>
      <c r="G46" t="str">
        <f t="shared" si="2"/>
        <v>Haalderen 1960</v>
      </c>
      <c r="N46" s="79"/>
      <c r="O46" s="78"/>
    </row>
    <row r="47" spans="4:15" x14ac:dyDescent="0.2">
      <c r="D47" t="s">
        <v>74</v>
      </c>
      <c r="E47" t="s">
        <v>37</v>
      </c>
      <c r="F47">
        <v>263</v>
      </c>
      <c r="G47" t="str">
        <f t="shared" si="2"/>
        <v>Hedel 263</v>
      </c>
      <c r="N47" s="79"/>
      <c r="O47" s="80"/>
    </row>
    <row r="48" spans="4:15" x14ac:dyDescent="0.2">
      <c r="D48" t="s">
        <v>75</v>
      </c>
      <c r="E48" t="s">
        <v>37</v>
      </c>
      <c r="F48">
        <v>263</v>
      </c>
      <c r="G48" t="str">
        <f t="shared" si="2"/>
        <v>Heerewaarden 263</v>
      </c>
      <c r="N48" s="79"/>
      <c r="O48" s="78"/>
    </row>
    <row r="49" spans="4:15" x14ac:dyDescent="0.2">
      <c r="D49" t="s">
        <v>76</v>
      </c>
      <c r="E49" t="s">
        <v>141</v>
      </c>
      <c r="F49">
        <v>1960</v>
      </c>
      <c r="G49" t="str">
        <f t="shared" si="2"/>
        <v>Heesselt 1960</v>
      </c>
      <c r="N49" s="79"/>
      <c r="O49" s="80"/>
    </row>
    <row r="50" spans="4:15" x14ac:dyDescent="0.2">
      <c r="D50" t="s">
        <v>77</v>
      </c>
      <c r="E50" t="s">
        <v>141</v>
      </c>
      <c r="F50">
        <v>1960</v>
      </c>
      <c r="G50" t="str">
        <f t="shared" si="2"/>
        <v>Hellouw 1960</v>
      </c>
      <c r="N50" s="79"/>
      <c r="O50" s="80"/>
    </row>
    <row r="51" spans="4:15" x14ac:dyDescent="0.2">
      <c r="D51" t="s">
        <v>143</v>
      </c>
      <c r="E51" t="s">
        <v>141</v>
      </c>
      <c r="F51">
        <v>1960</v>
      </c>
      <c r="G51" t="str">
        <f t="shared" si="2"/>
        <v>Herwijnen 1960</v>
      </c>
      <c r="N51" s="79"/>
      <c r="O51" s="80"/>
    </row>
    <row r="52" spans="4:15" x14ac:dyDescent="0.2">
      <c r="D52" t="s">
        <v>144</v>
      </c>
      <c r="E52" t="s">
        <v>141</v>
      </c>
      <c r="F52">
        <v>1960</v>
      </c>
      <c r="G52" t="str">
        <f t="shared" si="2"/>
        <v>Heukelum 1960</v>
      </c>
      <c r="N52" s="79"/>
      <c r="O52" s="78"/>
    </row>
    <row r="53" spans="4:15" x14ac:dyDescent="0.2">
      <c r="D53" t="s">
        <v>78</v>
      </c>
      <c r="E53" t="s">
        <v>59</v>
      </c>
      <c r="F53">
        <v>1740</v>
      </c>
      <c r="G53" t="str">
        <f t="shared" si="2"/>
        <v>Hien 1740</v>
      </c>
    </row>
    <row r="54" spans="4:15" x14ac:dyDescent="0.2">
      <c r="D54" t="s">
        <v>79</v>
      </c>
      <c r="E54" t="s">
        <v>37</v>
      </c>
      <c r="F54">
        <v>263</v>
      </c>
      <c r="G54" t="str">
        <f t="shared" si="2"/>
        <v>Hoenzadriel 263</v>
      </c>
    </row>
    <row r="55" spans="4:15" x14ac:dyDescent="0.2">
      <c r="D55" t="s">
        <v>151</v>
      </c>
      <c r="E55" t="s">
        <v>141</v>
      </c>
      <c r="F55">
        <v>1960</v>
      </c>
      <c r="G55" t="str">
        <f t="shared" si="2"/>
        <v>Huissen 1960</v>
      </c>
    </row>
    <row r="56" spans="4:15" x14ac:dyDescent="0.2">
      <c r="D56" t="s">
        <v>80</v>
      </c>
      <c r="E56" t="s">
        <v>37</v>
      </c>
      <c r="F56">
        <v>263</v>
      </c>
      <c r="G56" t="str">
        <f t="shared" si="2"/>
        <v>Hurwenen 263</v>
      </c>
    </row>
    <row r="57" spans="4:15" x14ac:dyDescent="0.2">
      <c r="D57" t="s">
        <v>81</v>
      </c>
      <c r="E57" t="s">
        <v>59</v>
      </c>
      <c r="F57">
        <v>1740</v>
      </c>
      <c r="G57" t="str">
        <f t="shared" si="2"/>
        <v>Ijzendoorn 1740</v>
      </c>
    </row>
    <row r="58" spans="4:15" x14ac:dyDescent="0.2">
      <c r="D58" t="s">
        <v>82</v>
      </c>
      <c r="E58" t="s">
        <v>30</v>
      </c>
      <c r="F58">
        <v>214</v>
      </c>
      <c r="G58" t="str">
        <f t="shared" si="2"/>
        <v>Ingen 214</v>
      </c>
    </row>
    <row r="59" spans="4:15" x14ac:dyDescent="0.2">
      <c r="D59" t="s">
        <v>83</v>
      </c>
      <c r="E59" t="s">
        <v>62</v>
      </c>
      <c r="F59">
        <v>281</v>
      </c>
      <c r="G59" t="str">
        <f t="shared" si="2"/>
        <v>Kapel-Avezaath 281</v>
      </c>
    </row>
    <row r="60" spans="4:15" x14ac:dyDescent="0.2">
      <c r="D60" t="s">
        <v>84</v>
      </c>
      <c r="E60" t="s">
        <v>30</v>
      </c>
      <c r="F60">
        <v>214</v>
      </c>
      <c r="G60" t="str">
        <f t="shared" si="2"/>
        <v>Kerk-Avezaath 214</v>
      </c>
    </row>
    <row r="61" spans="4:15" x14ac:dyDescent="0.2">
      <c r="D61" t="s">
        <v>85</v>
      </c>
      <c r="E61" t="s">
        <v>37</v>
      </c>
      <c r="F61">
        <v>263</v>
      </c>
      <c r="G61" t="str">
        <f t="shared" si="2"/>
        <v>Kerkdriel (Driel) 263</v>
      </c>
    </row>
    <row r="62" spans="4:15" x14ac:dyDescent="0.2">
      <c r="D62" t="s">
        <v>86</v>
      </c>
      <c r="E62" t="s">
        <v>32</v>
      </c>
      <c r="F62">
        <v>297</v>
      </c>
      <c r="G62" t="str">
        <f t="shared" si="2"/>
        <v>Kerkwijk 297</v>
      </c>
    </row>
    <row r="63" spans="4:15" x14ac:dyDescent="0.2">
      <c r="D63" t="s">
        <v>87</v>
      </c>
      <c r="E63" t="s">
        <v>59</v>
      </c>
      <c r="F63">
        <v>1740</v>
      </c>
      <c r="G63" t="str">
        <f t="shared" si="2"/>
        <v>Kesteren 1740</v>
      </c>
    </row>
    <row r="64" spans="4:15" x14ac:dyDescent="0.2">
      <c r="D64" t="s">
        <v>88</v>
      </c>
      <c r="E64" t="s">
        <v>59</v>
      </c>
      <c r="F64">
        <v>1740</v>
      </c>
      <c r="G64" t="str">
        <f t="shared" si="2"/>
        <v>Lede en Oudewaard 1740</v>
      </c>
    </row>
    <row r="65" spans="4:7" x14ac:dyDescent="0.2">
      <c r="D65" t="s">
        <v>89</v>
      </c>
      <c r="E65" t="s">
        <v>30</v>
      </c>
      <c r="F65">
        <v>214</v>
      </c>
      <c r="G65" t="str">
        <f t="shared" si="2"/>
        <v>Lienden 214</v>
      </c>
    </row>
    <row r="66" spans="4:7" x14ac:dyDescent="0.2">
      <c r="D66" t="s">
        <v>90</v>
      </c>
      <c r="E66" t="s">
        <v>32</v>
      </c>
      <c r="F66">
        <v>297</v>
      </c>
      <c r="G66" t="str">
        <f t="shared" ref="G66:G97" si="3">CONCATENATE(D66," ",F66)</f>
        <v>Loevestein 297</v>
      </c>
    </row>
    <row r="67" spans="4:7" x14ac:dyDescent="0.2">
      <c r="D67" t="s">
        <v>158</v>
      </c>
      <c r="E67" t="s">
        <v>141</v>
      </c>
      <c r="F67">
        <v>1960</v>
      </c>
      <c r="G67" t="str">
        <f t="shared" si="3"/>
        <v>Loo 1960</v>
      </c>
    </row>
    <row r="68" spans="4:7" x14ac:dyDescent="0.2">
      <c r="D68" t="s">
        <v>91</v>
      </c>
      <c r="E68" t="s">
        <v>39</v>
      </c>
      <c r="F68">
        <v>668</v>
      </c>
      <c r="G68" t="str">
        <f t="shared" si="3"/>
        <v>Maasbommel 668</v>
      </c>
    </row>
    <row r="69" spans="4:7" x14ac:dyDescent="0.2">
      <c r="D69" t="s">
        <v>92</v>
      </c>
      <c r="E69" t="s">
        <v>30</v>
      </c>
      <c r="F69">
        <v>214</v>
      </c>
      <c r="G69" t="str">
        <f t="shared" si="3"/>
        <v>Maurik 214</v>
      </c>
    </row>
    <row r="70" spans="4:7" x14ac:dyDescent="0.2">
      <c r="D70" t="s">
        <v>93</v>
      </c>
      <c r="E70" t="s">
        <v>62</v>
      </c>
      <c r="F70">
        <v>281</v>
      </c>
      <c r="G70" t="str">
        <f t="shared" si="3"/>
        <v>Medel 281</v>
      </c>
    </row>
    <row r="71" spans="4:7" x14ac:dyDescent="0.2">
      <c r="D71" t="s">
        <v>94</v>
      </c>
      <c r="E71" t="s">
        <v>30</v>
      </c>
      <c r="F71">
        <v>214</v>
      </c>
      <c r="G71" t="str">
        <f t="shared" si="3"/>
        <v>Meerten 214</v>
      </c>
    </row>
    <row r="72" spans="4:7" x14ac:dyDescent="0.2">
      <c r="D72" t="s">
        <v>95</v>
      </c>
      <c r="E72" t="s">
        <v>141</v>
      </c>
      <c r="F72">
        <v>1960</v>
      </c>
      <c r="G72" t="str">
        <f t="shared" si="3"/>
        <v>Meteren 1960</v>
      </c>
    </row>
    <row r="73" spans="4:7" x14ac:dyDescent="0.2">
      <c r="D73" t="s">
        <v>96</v>
      </c>
      <c r="E73" t="s">
        <v>32</v>
      </c>
      <c r="F73">
        <v>297</v>
      </c>
      <c r="G73" t="str">
        <f t="shared" si="3"/>
        <v>Nederhemert (Noord en Zuid) 297</v>
      </c>
    </row>
    <row r="74" spans="4:7" x14ac:dyDescent="0.2">
      <c r="D74" t="s">
        <v>69</v>
      </c>
      <c r="E74" t="s">
        <v>141</v>
      </c>
      <c r="F74">
        <v>1960</v>
      </c>
      <c r="G74" t="str">
        <f t="shared" si="3"/>
        <v>Neerijnen 1960</v>
      </c>
    </row>
    <row r="75" spans="4:7" x14ac:dyDescent="0.2">
      <c r="D75" t="s">
        <v>97</v>
      </c>
      <c r="E75" t="s">
        <v>32</v>
      </c>
      <c r="F75">
        <v>297</v>
      </c>
      <c r="G75" t="str">
        <f t="shared" si="3"/>
        <v>Nieuwaal 297</v>
      </c>
    </row>
    <row r="76" spans="4:7" x14ac:dyDescent="0.2">
      <c r="D76" t="s">
        <v>98</v>
      </c>
      <c r="E76" t="s">
        <v>59</v>
      </c>
      <c r="F76">
        <v>1740</v>
      </c>
      <c r="G76" t="str">
        <f t="shared" si="3"/>
        <v>Ochten 1740</v>
      </c>
    </row>
    <row r="77" spans="4:7" x14ac:dyDescent="0.2">
      <c r="D77" t="s">
        <v>99</v>
      </c>
      <c r="E77" t="s">
        <v>32</v>
      </c>
      <c r="F77">
        <v>297</v>
      </c>
      <c r="G77" t="str">
        <f t="shared" si="3"/>
        <v>Oensel 297</v>
      </c>
    </row>
    <row r="78" spans="4:7" x14ac:dyDescent="0.2">
      <c r="D78" t="s">
        <v>100</v>
      </c>
      <c r="E78" t="s">
        <v>30</v>
      </c>
      <c r="F78">
        <v>214</v>
      </c>
      <c r="G78" t="str">
        <f t="shared" si="3"/>
        <v>Ommeren 214</v>
      </c>
    </row>
    <row r="79" spans="4:7" x14ac:dyDescent="0.2">
      <c r="D79" t="s">
        <v>101</v>
      </c>
      <c r="E79" t="s">
        <v>59</v>
      </c>
      <c r="F79">
        <v>1740</v>
      </c>
      <c r="G79" t="str">
        <f t="shared" si="3"/>
        <v>Ooij 1740</v>
      </c>
    </row>
    <row r="80" spans="4:7" x14ac:dyDescent="0.2">
      <c r="D80" t="s">
        <v>102</v>
      </c>
      <c r="E80" t="s">
        <v>141</v>
      </c>
      <c r="F80">
        <v>1960</v>
      </c>
      <c r="G80" t="str">
        <f t="shared" si="3"/>
        <v>Ophemert 1960</v>
      </c>
    </row>
    <row r="81" spans="4:7" x14ac:dyDescent="0.2">
      <c r="D81" t="s">
        <v>103</v>
      </c>
      <c r="E81" t="s">
        <v>59</v>
      </c>
      <c r="F81">
        <v>1740</v>
      </c>
      <c r="G81" t="str">
        <f t="shared" si="3"/>
        <v>Opheusden 1740</v>
      </c>
    </row>
    <row r="82" spans="4:7" x14ac:dyDescent="0.2">
      <c r="D82" t="s">
        <v>104</v>
      </c>
      <c r="E82" t="s">
        <v>141</v>
      </c>
      <c r="F82">
        <v>1960</v>
      </c>
      <c r="G82" t="str">
        <f t="shared" si="3"/>
        <v>Opijnen 1960</v>
      </c>
    </row>
    <row r="83" spans="4:7" x14ac:dyDescent="0.2">
      <c r="D83" t="s">
        <v>105</v>
      </c>
      <c r="E83" t="s">
        <v>62</v>
      </c>
      <c r="F83">
        <v>281</v>
      </c>
      <c r="G83" t="str">
        <f t="shared" si="3"/>
        <v>Passewaaij 281</v>
      </c>
    </row>
    <row r="84" spans="4:7" x14ac:dyDescent="0.2">
      <c r="D84" t="s">
        <v>106</v>
      </c>
      <c r="E84" t="s">
        <v>32</v>
      </c>
      <c r="F84">
        <v>297</v>
      </c>
      <c r="G84" t="str">
        <f t="shared" si="3"/>
        <v>Poederoijen 297</v>
      </c>
    </row>
    <row r="85" spans="4:7" x14ac:dyDescent="0.2">
      <c r="D85" t="s">
        <v>107</v>
      </c>
      <c r="E85" t="s">
        <v>32</v>
      </c>
      <c r="F85">
        <v>297</v>
      </c>
      <c r="G85" t="str">
        <f t="shared" si="3"/>
        <v>Poederoijensehoek 297</v>
      </c>
    </row>
    <row r="86" spans="4:7" x14ac:dyDescent="0.2">
      <c r="D86" t="s">
        <v>108</v>
      </c>
      <c r="E86" t="s">
        <v>59</v>
      </c>
      <c r="F86">
        <v>1740</v>
      </c>
      <c r="G86" t="str">
        <f t="shared" si="3"/>
        <v>Pottum 1740</v>
      </c>
    </row>
    <row r="87" spans="4:7" x14ac:dyDescent="0.2">
      <c r="D87" t="s">
        <v>109</v>
      </c>
      <c r="E87" t="s">
        <v>30</v>
      </c>
      <c r="F87">
        <v>214</v>
      </c>
      <c r="G87" t="str">
        <f t="shared" si="3"/>
        <v>Ravenswaaij 214</v>
      </c>
    </row>
    <row r="88" spans="4:7" x14ac:dyDescent="0.2">
      <c r="D88" t="s">
        <v>157</v>
      </c>
      <c r="E88" t="s">
        <v>141</v>
      </c>
      <c r="F88">
        <v>1960</v>
      </c>
      <c r="G88" t="str">
        <f t="shared" si="3"/>
        <v>Ressen 1960</v>
      </c>
    </row>
    <row r="89" spans="4:7" x14ac:dyDescent="0.2">
      <c r="D89" t="s">
        <v>110</v>
      </c>
      <c r="E89" t="s">
        <v>141</v>
      </c>
      <c r="F89">
        <v>1960</v>
      </c>
      <c r="G89" t="str">
        <f t="shared" si="3"/>
        <v>Rhenoy 1960</v>
      </c>
    </row>
    <row r="90" spans="4:7" x14ac:dyDescent="0.2">
      <c r="D90" t="s">
        <v>111</v>
      </c>
      <c r="E90" t="s">
        <v>30</v>
      </c>
      <c r="F90">
        <v>214</v>
      </c>
      <c r="G90" t="str">
        <f t="shared" si="3"/>
        <v>Rijswijk (GLD) 214</v>
      </c>
    </row>
    <row r="91" spans="4:7" x14ac:dyDescent="0.2">
      <c r="D91" t="s">
        <v>112</v>
      </c>
      <c r="E91" t="s">
        <v>37</v>
      </c>
      <c r="F91">
        <v>263</v>
      </c>
      <c r="G91" t="str">
        <f t="shared" si="3"/>
        <v>Rome 263</v>
      </c>
    </row>
    <row r="92" spans="4:7" x14ac:dyDescent="0.2">
      <c r="D92" t="s">
        <v>113</v>
      </c>
      <c r="E92" t="s">
        <v>37</v>
      </c>
      <c r="F92">
        <v>263</v>
      </c>
      <c r="G92" t="str">
        <f t="shared" si="3"/>
        <v>Rossum 263</v>
      </c>
    </row>
    <row r="93" spans="4:7" x14ac:dyDescent="0.2">
      <c r="D93" t="s">
        <v>114</v>
      </c>
      <c r="E93" t="s">
        <v>141</v>
      </c>
      <c r="F93">
        <v>1960</v>
      </c>
      <c r="G93" t="str">
        <f t="shared" si="3"/>
        <v>Rumpt 1960</v>
      </c>
    </row>
    <row r="94" spans="4:7" x14ac:dyDescent="0.2">
      <c r="D94" t="s">
        <v>115</v>
      </c>
      <c r="E94" t="s">
        <v>37</v>
      </c>
      <c r="F94">
        <v>263</v>
      </c>
      <c r="G94" t="str">
        <f t="shared" si="3"/>
        <v>Slijkwell 263</v>
      </c>
    </row>
    <row r="95" spans="4:7" x14ac:dyDescent="0.2">
      <c r="D95" t="s">
        <v>62</v>
      </c>
      <c r="E95" t="s">
        <v>62</v>
      </c>
      <c r="F95">
        <v>281</v>
      </c>
      <c r="G95" t="str">
        <f t="shared" si="3"/>
        <v>Tiel 281</v>
      </c>
    </row>
    <row r="96" spans="4:7" x14ac:dyDescent="0.2">
      <c r="D96" t="s">
        <v>116</v>
      </c>
      <c r="E96" t="s">
        <v>141</v>
      </c>
      <c r="F96">
        <v>1960</v>
      </c>
      <c r="G96" t="str">
        <f t="shared" si="3"/>
        <v>Tricht 1960</v>
      </c>
    </row>
    <row r="97" spans="4:7" x14ac:dyDescent="0.2">
      <c r="D97" t="s">
        <v>117</v>
      </c>
      <c r="E97" t="s">
        <v>141</v>
      </c>
      <c r="F97">
        <v>1960</v>
      </c>
      <c r="G97" t="str">
        <f t="shared" si="3"/>
        <v>Tuil 1960</v>
      </c>
    </row>
    <row r="98" spans="4:7" x14ac:dyDescent="0.2">
      <c r="D98" t="s">
        <v>118</v>
      </c>
      <c r="E98" t="s">
        <v>141</v>
      </c>
      <c r="F98">
        <v>1960</v>
      </c>
      <c r="G98" t="str">
        <f t="shared" ref="G98:G114" si="4">CONCATENATE(D98," ",F98)</f>
        <v>Varik 1960</v>
      </c>
    </row>
    <row r="99" spans="4:7" x14ac:dyDescent="0.2">
      <c r="D99" t="s">
        <v>119</v>
      </c>
      <c r="E99" t="s">
        <v>37</v>
      </c>
      <c r="F99">
        <v>263</v>
      </c>
      <c r="G99" t="str">
        <f t="shared" si="4"/>
        <v>Velddriel 263</v>
      </c>
    </row>
    <row r="100" spans="4:7" x14ac:dyDescent="0.2">
      <c r="D100" t="s">
        <v>145</v>
      </c>
      <c r="E100" t="s">
        <v>141</v>
      </c>
      <c r="F100">
        <v>1960</v>
      </c>
      <c r="G100" t="str">
        <f t="shared" si="4"/>
        <v>Vuren 1960</v>
      </c>
    </row>
    <row r="101" spans="4:7" x14ac:dyDescent="0.2">
      <c r="D101" t="s">
        <v>120</v>
      </c>
      <c r="E101" t="s">
        <v>141</v>
      </c>
      <c r="F101">
        <v>1960</v>
      </c>
      <c r="G101" t="str">
        <f t="shared" si="4"/>
        <v>Waardenburg 1960</v>
      </c>
    </row>
    <row r="102" spans="4:7" x14ac:dyDescent="0.2">
      <c r="D102" t="s">
        <v>121</v>
      </c>
      <c r="E102" t="s">
        <v>62</v>
      </c>
      <c r="F102">
        <v>281</v>
      </c>
      <c r="G102" t="str">
        <f t="shared" si="4"/>
        <v>Wadenoijen 281</v>
      </c>
    </row>
    <row r="103" spans="4:7" x14ac:dyDescent="0.2">
      <c r="D103" t="s">
        <v>122</v>
      </c>
      <c r="E103" t="s">
        <v>39</v>
      </c>
      <c r="F103">
        <v>668</v>
      </c>
      <c r="G103" t="str">
        <f t="shared" si="4"/>
        <v>Wamel 668</v>
      </c>
    </row>
    <row r="104" spans="4:7" x14ac:dyDescent="0.2">
      <c r="D104" t="s">
        <v>123</v>
      </c>
      <c r="E104" t="s">
        <v>37</v>
      </c>
      <c r="F104">
        <v>263</v>
      </c>
      <c r="G104" t="str">
        <f t="shared" si="4"/>
        <v>Well 263</v>
      </c>
    </row>
    <row r="105" spans="4:7" x14ac:dyDescent="0.2">
      <c r="D105" t="s">
        <v>124</v>
      </c>
      <c r="E105" t="s">
        <v>37</v>
      </c>
      <c r="F105">
        <v>263</v>
      </c>
      <c r="G105" t="str">
        <f t="shared" si="4"/>
        <v>Wellseind 263</v>
      </c>
    </row>
    <row r="106" spans="4:7" x14ac:dyDescent="0.2">
      <c r="D106" t="s">
        <v>125</v>
      </c>
      <c r="E106" t="s">
        <v>59</v>
      </c>
      <c r="F106">
        <v>1740</v>
      </c>
      <c r="G106" t="str">
        <f t="shared" si="4"/>
        <v>Wely 1740</v>
      </c>
    </row>
    <row r="107" spans="4:7" x14ac:dyDescent="0.2">
      <c r="D107" t="s">
        <v>126</v>
      </c>
      <c r="E107" t="s">
        <v>37</v>
      </c>
      <c r="F107">
        <v>304</v>
      </c>
      <c r="G107" t="str">
        <f t="shared" si="4"/>
        <v>Wordragen 304</v>
      </c>
    </row>
    <row r="108" spans="4:7" x14ac:dyDescent="0.2">
      <c r="D108" t="s">
        <v>32</v>
      </c>
      <c r="E108" t="s">
        <v>32</v>
      </c>
      <c r="F108">
        <v>297</v>
      </c>
      <c r="G108" t="str">
        <f t="shared" si="4"/>
        <v>Zaltbommel 297</v>
      </c>
    </row>
    <row r="109" spans="4:7" x14ac:dyDescent="0.2">
      <c r="D109" t="s">
        <v>127</v>
      </c>
      <c r="E109" t="s">
        <v>62</v>
      </c>
      <c r="F109">
        <v>281</v>
      </c>
      <c r="G109" t="str">
        <f t="shared" si="4"/>
        <v>Zandwijk 281</v>
      </c>
    </row>
    <row r="110" spans="4:7" x14ac:dyDescent="0.2">
      <c r="D110" t="s">
        <v>128</v>
      </c>
      <c r="E110" t="s">
        <v>141</v>
      </c>
      <c r="F110">
        <v>1960</v>
      </c>
      <c r="G110" t="str">
        <f t="shared" si="4"/>
        <v>Zennewijnen 1960</v>
      </c>
    </row>
    <row r="111" spans="4:7" x14ac:dyDescent="0.2">
      <c r="D111" t="s">
        <v>129</v>
      </c>
      <c r="E111" t="s">
        <v>30</v>
      </c>
      <c r="F111">
        <v>214</v>
      </c>
      <c r="G111" t="str">
        <f t="shared" si="4"/>
        <v>Zoelen 214</v>
      </c>
    </row>
    <row r="112" spans="4:7" x14ac:dyDescent="0.2">
      <c r="D112" t="s">
        <v>130</v>
      </c>
      <c r="E112" t="s">
        <v>30</v>
      </c>
      <c r="F112">
        <v>214</v>
      </c>
      <c r="G112" t="str">
        <f t="shared" si="4"/>
        <v>Zoelmond 214</v>
      </c>
    </row>
    <row r="113" spans="4:7" x14ac:dyDescent="0.2">
      <c r="D113" t="s">
        <v>131</v>
      </c>
      <c r="E113" t="s">
        <v>32</v>
      </c>
      <c r="F113">
        <v>297</v>
      </c>
      <c r="G113" t="str">
        <f t="shared" si="4"/>
        <v>Zuilichem 297</v>
      </c>
    </row>
    <row r="114" spans="4:7" x14ac:dyDescent="0.2">
      <c r="D114" t="s">
        <v>160</v>
      </c>
      <c r="E114" t="s">
        <v>160</v>
      </c>
      <c r="F114">
        <v>281</v>
      </c>
      <c r="G114" t="str">
        <f t="shared" si="4"/>
        <v>OVERIG 281</v>
      </c>
    </row>
    <row r="118" spans="4:7" x14ac:dyDescent="0.2">
      <c r="E118" s="77"/>
      <c r="F118" s="77"/>
    </row>
    <row r="119" spans="4:7" x14ac:dyDescent="0.2">
      <c r="E119" s="79"/>
      <c r="F119" s="78"/>
    </row>
    <row r="120" spans="4:7" x14ac:dyDescent="0.2">
      <c r="E120" s="79"/>
      <c r="F120" s="80"/>
    </row>
    <row r="121" spans="4:7" x14ac:dyDescent="0.2">
      <c r="E121" s="79"/>
      <c r="F121" s="80"/>
    </row>
    <row r="122" spans="4:7" x14ac:dyDescent="0.2">
      <c r="E122" s="79"/>
      <c r="F122" s="80"/>
    </row>
    <row r="123" spans="4:7" x14ac:dyDescent="0.2">
      <c r="E123" s="79"/>
      <c r="F123" s="80"/>
    </row>
    <row r="124" spans="4:7" x14ac:dyDescent="0.2">
      <c r="E124" s="79"/>
      <c r="F124" s="78"/>
    </row>
    <row r="125" spans="4:7" x14ac:dyDescent="0.2">
      <c r="E125" s="79"/>
      <c r="F125" s="78"/>
    </row>
    <row r="126" spans="4:7" x14ac:dyDescent="0.2">
      <c r="E126" s="79"/>
      <c r="F126" s="80"/>
    </row>
    <row r="127" spans="4:7" x14ac:dyDescent="0.2">
      <c r="E127" s="79"/>
      <c r="F127" s="78"/>
    </row>
    <row r="128" spans="4:7" x14ac:dyDescent="0.2">
      <c r="E128" s="79"/>
      <c r="F128" s="80"/>
    </row>
    <row r="129" spans="5:6" x14ac:dyDescent="0.2">
      <c r="E129" s="79"/>
      <c r="F129" s="78"/>
    </row>
    <row r="130" spans="5:6" x14ac:dyDescent="0.2">
      <c r="E130" s="79"/>
      <c r="F130" s="80"/>
    </row>
    <row r="131" spans="5:6" x14ac:dyDescent="0.2">
      <c r="E131" s="79"/>
      <c r="F131" s="80"/>
    </row>
    <row r="132" spans="5:6" x14ac:dyDescent="0.2">
      <c r="E132" s="79"/>
      <c r="F132" s="80"/>
    </row>
    <row r="133" spans="5:6" x14ac:dyDescent="0.2">
      <c r="E133" s="79"/>
      <c r="F133" s="80"/>
    </row>
    <row r="134" spans="5:6" x14ac:dyDescent="0.2">
      <c r="E134" s="79"/>
      <c r="F134" s="78"/>
    </row>
    <row r="135" spans="5:6" x14ac:dyDescent="0.2">
      <c r="E135" s="79"/>
      <c r="F135" s="80"/>
    </row>
    <row r="136" spans="5:6" x14ac:dyDescent="0.2">
      <c r="E136" s="79"/>
      <c r="F136" s="80"/>
    </row>
    <row r="137" spans="5:6" x14ac:dyDescent="0.2">
      <c r="E137" s="79"/>
      <c r="F137" s="78"/>
    </row>
    <row r="138" spans="5:6" x14ac:dyDescent="0.2">
      <c r="E138" s="79"/>
      <c r="F138" s="78"/>
    </row>
    <row r="139" spans="5:6" x14ac:dyDescent="0.2">
      <c r="E139" s="79"/>
      <c r="F139" s="78"/>
    </row>
    <row r="140" spans="5:6" x14ac:dyDescent="0.2">
      <c r="E140" s="79"/>
      <c r="F140" s="80"/>
    </row>
    <row r="141" spans="5:6" x14ac:dyDescent="0.2">
      <c r="E141" s="79"/>
      <c r="F141" s="78"/>
    </row>
    <row r="142" spans="5:6" x14ac:dyDescent="0.2">
      <c r="E142" s="79"/>
      <c r="F142" s="80"/>
    </row>
    <row r="143" spans="5:6" x14ac:dyDescent="0.2">
      <c r="E143" s="79"/>
      <c r="F143" s="80"/>
    </row>
    <row r="144" spans="5:6" x14ac:dyDescent="0.2">
      <c r="E144" s="79"/>
      <c r="F144" s="80"/>
    </row>
    <row r="145" spans="5:6" x14ac:dyDescent="0.2">
      <c r="E145" s="79"/>
      <c r="F145" s="78"/>
    </row>
  </sheetData>
  <sheetProtection algorithmName="SHA-512" hashValue="GF8cJ+JT5HUrLGrrSJkYFF6BlSlhw+5qSBFeEbpFvLUUoO0RTJC9dU4AjH/F+V0f4QFP+d1IhX5qa6QiofG+ag==" saltValue="mwiEiIPBpU31P1Z7IURKtg==" spinCount="100000" sheet="1" objects="1" scenarios="1"/>
  <autoFilter ref="D1:F113"/>
  <sortState ref="D2:G113">
    <sortCondition ref="D113"/>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Reiskosten</vt:lpstr>
      <vt:lpstr>Blad1</vt:lpstr>
      <vt:lpstr>Reiskosten!Afdrukbereik</vt:lpstr>
    </vt:vector>
  </TitlesOfParts>
  <Company>WWG Bedrijven Tiel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 van den Berg</dc:creator>
  <cp:lastModifiedBy>Petra Baars</cp:lastModifiedBy>
  <cp:lastPrinted>2018-04-11T12:56:00Z</cp:lastPrinted>
  <dcterms:created xsi:type="dcterms:W3CDTF">1998-11-19T12:33:13Z</dcterms:created>
  <dcterms:modified xsi:type="dcterms:W3CDTF">2021-06-10T11:13:16Z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RSA_GUID">
    <vt:lpwstr>9c397ad1-9d1a-de93-3514-4e90447fcfe0</vt:lpwstr>
  </property>
  <property fmtid="{D5CDD505-2E9C-101B-9397-08002B2CF9AE}" pid="3" name="CORSA_OBJECTYPE">
    <vt:lpwstr>S</vt:lpwstr>
  </property>
  <property fmtid="{D5CDD505-2E9C-101B-9397-08002B2CF9AE}" pid="4" name="CORSA_OBJECTID">
    <vt:lpwstr>1801.05166</vt:lpwstr>
  </property>
  <property fmtid="{D5CDD505-2E9C-101B-9397-08002B2CF9AE}" pid="5" name="CORSA_VERSION">
    <vt:lpwstr>2</vt:lpwstr>
  </property>
</Properties>
</file>